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0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1" activeTab="3"/>
  </bookViews>
  <sheets>
    <sheet name="modReestr" sheetId="1" state="hidden" r:id="rId1"/>
    <sheet name="Инструкция" sheetId="2" r:id="rId2"/>
    <sheet name="Лог обновления" sheetId="3" state="hidden" r:id="rId3"/>
    <sheet name="Титульный" sheetId="4" r:id="rId4"/>
    <sheet name="Территории" sheetId="5" r:id="rId5"/>
    <sheet name="Дифференциация" sheetId="6" r:id="rId6"/>
    <sheet name="Доступ к товарам и услугам" sheetId="7" r:id="rId7"/>
    <sheet name="Публикация в других источниках" sheetId="8" state="hidden" r:id="rId8"/>
    <sheet name="Сведения об изменении" sheetId="9" state="hidden" r:id="rId9"/>
    <sheet name="Комментарии" sheetId="10" r:id="rId10"/>
    <sheet name="Проверка" sheetId="11" r:id="rId11"/>
    <sheet name="AllSheetsInThisWorkbook" sheetId="12" state="hidden" r:id="rId12"/>
    <sheet name="TEHSHEET" sheetId="13" state="hidden" r:id="rId13"/>
    <sheet name="modCheckCyan" sheetId="14" state="hidden" r:id="rId14"/>
    <sheet name="modSettings" sheetId="15" state="hidden" r:id="rId15"/>
    <sheet name="modfrmSetForPrint" sheetId="16" state="hidden" r:id="rId16"/>
    <sheet name="modInfo" sheetId="17" state="hidden" r:id="rId17"/>
    <sheet name="et_union_hor" sheetId="18" state="hidden" r:id="rId18"/>
    <sheet name="et_union_vert" sheetId="19" state="hidden" r:id="rId19"/>
    <sheet name="modList00" sheetId="20" state="hidden" r:id="rId20"/>
    <sheet name="modList01" sheetId="21" state="hidden" r:id="rId21"/>
    <sheet name="modList02" sheetId="22" state="hidden" r:id="rId22"/>
    <sheet name="modList03" sheetId="23" state="hidden" r:id="rId23"/>
    <sheet name="modList07" sheetId="24" state="hidden" r:id="rId24"/>
    <sheet name="modList09" sheetId="25" state="hidden" r:id="rId25"/>
    <sheet name="modHTTP" sheetId="26" state="hidden" r:id="rId26"/>
    <sheet name="modfrmRegion" sheetId="27" state="hidden" r:id="rId27"/>
    <sheet name="MR_LIST" sheetId="28" state="hidden" r:id="rId28"/>
    <sheet name="REESTR_VT" sheetId="29" state="hidden" r:id="rId29"/>
    <sheet name="REESTR_VED" sheetId="30" state="hidden" r:id="rId30"/>
    <sheet name="modfrmReestrObj" sheetId="31" state="hidden" r:id="rId31"/>
    <sheet name="DataOrg" sheetId="32" state="hidden" r:id="rId32"/>
    <sheet name="modProv" sheetId="33" state="hidden" r:id="rId33"/>
    <sheet name="modfrmReestr" sheetId="34" state="hidden" r:id="rId34"/>
    <sheet name="modUpdTemplMain" sheetId="35" state="hidden" r:id="rId35"/>
    <sheet name="REESTR_ORG" sheetId="36" state="hidden" r:id="rId36"/>
    <sheet name="modClassifierValidate" sheetId="37" state="hidden" r:id="rId37"/>
    <sheet name="modHyp" sheetId="38" state="hidden" r:id="rId38"/>
    <sheet name="modfrmDateChoose" sheetId="39" state="hidden" r:id="rId39"/>
    <sheet name="modComm" sheetId="40" state="hidden" r:id="rId40"/>
    <sheet name="modThisWorkbook" sheetId="41" state="hidden" r:id="rId41"/>
    <sheet name="REESTR_MO" sheetId="42" state="hidden" r:id="rId42"/>
    <sheet name="modfrmReestrMR" sheetId="43" state="hidden" r:id="rId43"/>
    <sheet name="modServiceModule" sheetId="44" state="hidden" r:id="rId44"/>
    <sheet name="modfrmCheckUpdates" sheetId="45" state="hidden" r:id="rId45"/>
    <sheet name="REESTR_DS" sheetId="46" state="hidden" r:id="rId46"/>
    <sheet name="REESTR_CHS" sheetId="47" state="hidden" r:id="rId47"/>
    <sheet name="REESTR_LINK" sheetId="48" state="hidden" r:id="rId48"/>
  </sheets>
  <definedNames>
    <definedName name="_xlnm._FilterDatabase" localSheetId="10" hidden="1">'Проверка'!$B$4:$E$4</definedName>
    <definedName name="activity">'Дифференциация'!$E$22:$E$25</definedName>
    <definedName name="anscount">1</definedName>
    <definedName name="availability_price">'TEHSHEET'!$K$8</definedName>
    <definedName name="checkDEfCell_List09">'Территории'!$F$7</definedName>
    <definedName name="CHECK_LINK_RANGE_1">"Калькуляция!$I$11:$I$132"</definedName>
    <definedName name="chkGetUpdatesValue">'Инструкция'!$AA$88</definedName>
    <definedName name="chkNoUpdatesValue">'Инструкция'!$AA$90</definedName>
    <definedName name="code">'Инструкция'!$B$2</definedName>
    <definedName name="copy_f_quart">'Титульный'!$C$21</definedName>
    <definedName name="copy_f_year">'Титульный'!$C$20</definedName>
    <definedName name="count_refusal">'Доступ к товарам и услугам'!$I$12:$K$12</definedName>
    <definedName name="CURRENT_DATE">'TEHSHEET'!$G$17</definedName>
    <definedName name="data_type">'TEHSHEET'!$M$2:$M$4</definedName>
    <definedName name="DATA_URL">'TEHSHEET'!$K$11</definedName>
    <definedName name="DESCRIPTION_TERRITORY">'REESTR_DS'!$B$2:$B$3</definedName>
    <definedName name="diff_tariff">'Титульный'!$F$16</definedName>
    <definedName name="DocProp_TemplateCode">'TEHSHEET'!$L$2</definedName>
    <definedName name="DocProp_Version">'TEHSHEET'!$L$1</definedName>
    <definedName name="et_Comm">'et_union_hor'!$9:$9</definedName>
    <definedName name="et_hor_List01_2">'modList01'!$13:$14</definedName>
    <definedName name="et_List02">'et_union_hor'!$5:$5</definedName>
    <definedName name="et_List03">'et_union_hor'!$13:$13</definedName>
    <definedName name="et_List07_01">'et_union_hor'!$35:$37</definedName>
    <definedName name="et_List07_04">'et_union_hor'!$41:$42</definedName>
    <definedName name="et_List07_05">'et_union_hor'!$46:$46</definedName>
    <definedName name="et_List09_0">'et_union_hor'!$19:$21</definedName>
    <definedName name="et_List09_1">'et_union_hor'!$25:$26</definedName>
    <definedName name="et_List09_2">'et_union_hor'!$30:$30</definedName>
    <definedName name="et_ver_List01_1">'modList01'!$I:$J</definedName>
    <definedName name="fil">'Титульный'!$F$29</definedName>
    <definedName name="fil_flag">'Титульный'!$F$23</definedName>
    <definedName name="FirstLine">'Инструкция'!$A$6</definedName>
    <definedName name="FLAG_AUTOFILL_PRICE">'modSettings'!$C$13</definedName>
    <definedName name="FLAG_BUH_BAL">'modSettings'!$C$10</definedName>
    <definedName name="FLAG_DATA_ORG">'modSettings'!$C$12</definedName>
    <definedName name="FLAG_INTERNET_MR_MO">'modSettings'!$C$9</definedName>
    <definedName name="FLAG_LINK_DOC">'modSettings'!$C$8</definedName>
    <definedName name="FLAG_MR_MO">'modSettings'!$C$5</definedName>
    <definedName name="FLAG_NAME_OF_TARIFF">'modSettings'!$C$2</definedName>
    <definedName name="FLAG_OPEN_UVED">'modSettings'!$C$3</definedName>
    <definedName name="FLAG_PART_OF_REV">'modSettings'!$C$11</definedName>
    <definedName name="FLAG_PRINT_FORM">'modSettings'!$C$7</definedName>
    <definedName name="FLAG_PRINT_TEMP">'modSettings'!$C$6</definedName>
    <definedName name="flag_publication">'Титульный'!$F$11:$F$11</definedName>
    <definedName name="FLAG_REF">'modSettings'!$C$14</definedName>
    <definedName name="flag_refusal">'Доступ к товарам и услугам'!$I$8:$K$8</definedName>
    <definedName name="FLAG_TYPE_OF_REP">'modSettings'!$C$4</definedName>
    <definedName name="form_type">'Титульный'!$F$13</definedName>
    <definedName name="form_up_date">'Титульный'!$F$14</definedName>
    <definedName name="f_quart">'Титульный'!$F$21</definedName>
    <definedName name="f_year">'Титульный'!$F$20</definedName>
    <definedName name="gblnRefreshPForms">'TEHSHEET'!$G$20</definedName>
    <definedName name="Info_ChngExcludeHelp_1">'modInfo'!$B$24</definedName>
    <definedName name="Info_DiffExcludeHelp_1">'modInfo'!$B$17</definedName>
    <definedName name="Info_DiffExcludeHelp_2">'modInfo'!$B$18</definedName>
    <definedName name="Info_DiffExcludeHelp_3">'modInfo'!$B$19</definedName>
    <definedName name="Info_DiffExcludeHelp_4">'modInfo'!$B$20</definedName>
    <definedName name="Info_FilFlag">'modInfo'!$B$1</definedName>
    <definedName name="Info_NoUpdates">'modInfo'!$B$25</definedName>
    <definedName name="Info_PokExcludeHelp_1">'modInfo'!$B$22</definedName>
    <definedName name="Info_PubExcludeHelp_1">'modInfo'!$B$10</definedName>
    <definedName name="Info_PubExcludeHelp_2">'modInfo'!$B$11</definedName>
    <definedName name="Info_PubExcludeHelp_3">'modInfo'!$B$12</definedName>
    <definedName name="Info_PublicationDate">'modInfo'!$B$12</definedName>
    <definedName name="Info_PublicationScreen">'modInfo'!$B$11</definedName>
    <definedName name="Info_PublicationWeb">'modInfo'!$B$10</definedName>
    <definedName name="Info_TerExcludeHelp_1">'modInfo'!$B$14</definedName>
    <definedName name="Info_TerExcludeHelp_2">'modInfo'!$B$15</definedName>
    <definedName name="Info_TitleExcludeHelp_1">'modInfo'!$B$3</definedName>
    <definedName name="Info_TitleExcludeHelp_2">'modInfo'!$B$4</definedName>
    <definedName name="Info_TitleExcludeHelp_3">'modInfo'!$B$5</definedName>
    <definedName name="Info_TitleExcludeHelp_4">'modInfo'!$B$6</definedName>
    <definedName name="Info_TitleExcludeHelp_5">'modInfo'!$B$7</definedName>
    <definedName name="Info_TitleExcludeHelp_6">'modInfo'!$B$8</definedName>
    <definedName name="Info_TitleExcludeHelp_7">'modInfo'!$B$2</definedName>
    <definedName name="Info_TitlePublication">'modInfo'!$B$2</definedName>
    <definedName name="inn">'Титульный'!$F$30</definedName>
    <definedName name="Instruction_region">'Инструкция'!$E$84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'Инструкция'!$46:$57</definedName>
    <definedName name="Instr_5">'Инструкция'!$58:$69</definedName>
    <definedName name="Instr_6">'Инструкция'!$70:$85</definedName>
    <definedName name="Instr_7">'Инструкция'!$86:$100</definedName>
    <definedName name="instr_hyp1">'Инструкция'!$H$58</definedName>
    <definedName name="instr_hyp2">'Инструкция'!$I$83</definedName>
    <definedName name="kind_of_activity">'REESTR_VED'!$B$2:$B$4</definedName>
    <definedName name="kind_of_publication">'TEHSHEET'!$G$2:$G$3</definedName>
    <definedName name="kind_of_unit">'TEHSHEET'!$H$2:$H$4</definedName>
    <definedName name="kpp">'Титульный'!$F$31</definedName>
    <definedName name="LINK_RANGE">'REESTR_LINK'!$B$2</definedName>
    <definedName name="List00_checkFill">'Титульный'!$F$7:$F$44</definedName>
    <definedName name="List00_Fill">'Титульный'!$F$43</definedName>
    <definedName name="List00_Print">'Титульный'!$G$4:$K$6</definedName>
    <definedName name="List01_CheckC">'Доступ к товарам и услугам'!$I$10:$K$15</definedName>
    <definedName name="List01_Name">'Доступ к товарам и услугам'!$I$7:$K$7</definedName>
    <definedName name="List01_Num">'Доступ к товарам и услугам'!$I$1:$K$1</definedName>
    <definedName name="List01_p1">'Доступ к товарам и услугам'!$I$10:$K$10</definedName>
    <definedName name="List01_p2">'Доступ к товарам и услугам'!$I$11:$K$11</definedName>
    <definedName name="List01_p3">'Доступ к товарам и услугам'!$I$12:$K$12</definedName>
    <definedName name="List01_p4">'Доступ к товарам и услугам'!$H$2:$K$2</definedName>
    <definedName name="List01_reserve">'Доступ к товарам и услугам'!$I$13:$K$15</definedName>
    <definedName name="List01_reserve_num">'Доступ к товарам и услугам'!$H$13:$H$15</definedName>
    <definedName name="List02_CheckC">'Публикация в других источниках'!$E$11:$H$12</definedName>
    <definedName name="List02_DatePub">'Публикация в других источниках'!$F$11:$F$12</definedName>
    <definedName name="List02_InetPub">'Публикация в других источниках'!$G$11:$G$12</definedName>
    <definedName name="List02_WebPub">'Публикация в других источниках'!$H$11:$H$12</definedName>
    <definedName name="List03_CheckC">'Сведения об изменении'!$E$13:$E$14</definedName>
    <definedName name="List07_ActivityID">'Дифференциация'!$X$20:$X$26</definedName>
    <definedName name="List07_CheckC">'Дифференциация'!$D$21:$M$25</definedName>
    <definedName name="List07_fieldMarker">'Дифференциация'!$Y$20:$Y$26</definedName>
    <definedName name="List07_Fill">'Дифференциация'!$D$27:$F$27</definedName>
    <definedName name="List09_CheckC">'Территории'!$D$12:$L$24</definedName>
    <definedName name="LIST_MR_MO_OKTMO">'REESTR_MO'!$A$2:$D$48</definedName>
    <definedName name="list_of_tariff">'TEHSHEET'!$I$2:$I$3</definedName>
    <definedName name="logical">'TEHSHEET'!$D$2:$D$3</definedName>
    <definedName name="mail">'Титульный'!$F$34</definedName>
    <definedName name="MONTH">'TEHSHEET'!$E$2:$E$13</definedName>
    <definedName name="mo_List09">'Территории'!$K$12:$K$24</definedName>
    <definedName name="mr_id">'TEHSHEET'!$J$2</definedName>
    <definedName name="mr_list">'MR_LIST'!$A$1</definedName>
    <definedName name="mr_List09">'Территории'!$H$12:$H$24</definedName>
    <definedName name="note_sct">'Дифференциация'!$M$21:$M$25</definedName>
    <definedName name="note_ter">'Дифференциация'!$I$21:$I$25</definedName>
    <definedName name="num_of_cst">'Титульный'!$F$17</definedName>
    <definedName name="org">'Титульный'!$F$26</definedName>
    <definedName name="Org_Address">'Титульный'!$F$34:$F$34</definedName>
    <definedName name="ORG_END_DATE">'TEHSHEET'!$E$17</definedName>
    <definedName name="Org_main">'Титульный'!$F$35:$F$35</definedName>
    <definedName name="Org_otv_lico">'Титульный'!$F$38:$F$41</definedName>
    <definedName name="ORG_START_DATE">'TEHSHEET'!$D$17</definedName>
    <definedName name="P19_T1_Protect">#N/A</definedName>
    <definedName name="P19_T2_Protect">#N/A</definedName>
    <definedName name="pDelList07_01">'Дифференциация'!$C$22:$C$26</definedName>
    <definedName name="pDelList07_04">'Дифференциация'!$G$22:$G$26</definedName>
    <definedName name="pDelList07_05">'Дифференциация'!$K$22:$K$26</definedName>
    <definedName name="pDel_Comm">'Комментарии'!$C$12:$C$13</definedName>
    <definedName name="pDel_List01_2">'Доступ к товарам и услугам'!$G$13:$G$15</definedName>
    <definedName name="pDel_List02">'Публикация в других источниках'!$C$11:$C$12</definedName>
    <definedName name="pDel_List03">'Сведения об изменении'!$C$13:$C$14</definedName>
    <definedName name="pDel_List09_0">'Территории'!$C$12:$C$24</definedName>
    <definedName name="pDel_List09_1">'Территории'!$F$12:$F$24</definedName>
    <definedName name="pDel_List09_2">'Территории'!$I$12:$I$24</definedName>
    <definedName name="pDel_modList01_2">'modList01'!$G$13:$G$15</definedName>
    <definedName name="pIns_Comm">'Комментарии'!$E$13</definedName>
    <definedName name="pIns_List01_1">'Доступ к товарам и услугам'!$K$7</definedName>
    <definedName name="pIns_List01_2">'Доступ к товарам и услугам'!$I$15</definedName>
    <definedName name="pIns_List02">'Публикация в других источниках'!$E$12</definedName>
    <definedName name="pIns_List03">'Сведения об изменении'!$E$14</definedName>
    <definedName name="pIns_List07_01">'Дифференциация'!$E$20:$E$26</definedName>
    <definedName name="pIns_List07_04">'Дифференциация'!$I$20:$I$26</definedName>
    <definedName name="pIns_List07_05">'Дифференциация'!$M$20:$M$26</definedName>
    <definedName name="pIns_List09_0">'Территории'!$E$24</definedName>
    <definedName name="pIns_modList01_1">'modList01'!$K$7</definedName>
    <definedName name="pIns_modList01_2">'modList01'!$I$15</definedName>
    <definedName name="pIns_modList02">'modList02'!$E$12</definedName>
    <definedName name="pIns_modList03">'modList03'!$E$14</definedName>
    <definedName name="pIns_modList09_0">'modList09'!$E$24</definedName>
    <definedName name="Print_form">'TEHSHEET'!$N$2:$N$43</definedName>
    <definedName name="PROT_22">#N/A</definedName>
    <definedName name="QUARTER">'TEHSHEET'!$F$2:$F$5</definedName>
    <definedName name="REESTR_LINK_RANGE">'REESTR_LINK'!$A$2:$C$2</definedName>
    <definedName name="REESTR_ORG_RANGE">'REESTR_ORG'!$A$2:$J$379</definedName>
    <definedName name="REESTR_VED_RANGE">'REESTR_VED'!$A$2:$B$4</definedName>
    <definedName name="REGION">'TEHSHEET'!$A$2:$A$39</definedName>
    <definedName name="region_name">'Титульный'!$F$7</definedName>
    <definedName name="ruk_fio">'Титульный'!$F$35</definedName>
    <definedName name="SAPBEXrevision">1</definedName>
    <definedName name="SAPBEXsysID">"BW2"</definedName>
    <definedName name="SAPBEXwbID">"479GSPMTNK9HM4ZSIVE5K2SH6"</definedName>
    <definedName name="SCOPE_16_PRT">#N/A</definedName>
    <definedName name="Scope_17_PRT">#N/A</definedName>
    <definedName name="SCOPE_PER_PRT">#N/A</definedName>
    <definedName name="SCOPE_SV_PRT">#N/A</definedName>
    <definedName name="score_per_prt2">#N/A</definedName>
    <definedName name="sel_s">"sel_s_1,sel_s_2"</definedName>
    <definedName name="SETTINGS_RANGE">'modSettings'!$C$1:$C$15</definedName>
    <definedName name="strPublication">'Титульный'!$F$9</definedName>
    <definedName name="sys_id">'TEHSHEET'!$J$4</definedName>
    <definedName name="T2_1_Protect">#N/A</definedName>
    <definedName name="T2_2_Protect">#N/A</definedName>
    <definedName name="T2_DiapProt">#N/A</definedName>
    <definedName name="T2_Protect">#N/A</definedName>
    <definedName name="T6_Protect">#N/A</definedName>
    <definedName name="TECH_ORG_ID">'Титульный'!$F$1</definedName>
    <definedName name="terCopy_List09">'Территории'!$Q$12:$Q$24</definedName>
    <definedName name="ter_List09">'Территории'!$E$12:$E$24</definedName>
    <definedName name="TOTAL">#N/A</definedName>
    <definedName name="TSphere">'TEHSHEET'!$L$3</definedName>
    <definedName name="TSphere_full">'TEHSHEET'!$L$5</definedName>
    <definedName name="TSphere_trans">'TEHSHEET'!$L$4</definedName>
    <definedName name="UpdStatus">'Инструкция'!$AA$1</definedName>
    <definedName name="VDET_END_DATE">'TEHSHEET'!$E$20</definedName>
    <definedName name="VDET_START_DATE">'TEHSHEET'!$D$20</definedName>
    <definedName name="version">'Инструкция'!$B$3</definedName>
    <definedName name="VERS_TEMP">'modSettings'!$C$1</definedName>
    <definedName name="year_list">'TEHSHEET'!$C$2:$C$6</definedName>
    <definedName name="Y_N_List07_01">'Дифференциация'!$B$20:$B$26</definedName>
    <definedName name="Y_N_List07_02">'Дифференциация'!$F$20:$F$26</definedName>
    <definedName name="Y_N_List07_05">'Дифференциация'!$J$20:$J$26</definedName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й">#N/A</definedName>
    <definedName name="мрпоп">#N/A</definedName>
    <definedName name="р">#N/A</definedName>
  </definedNames>
  <calcPr fullCalcOnLoad="1"/>
</workbook>
</file>

<file path=xl/sharedStrings.xml><?xml version="1.0" encoding="utf-8"?>
<sst xmlns="http://schemas.openxmlformats.org/spreadsheetml/2006/main" count="3618" uniqueCount="1943">
  <si>
    <t xml:space="preserve"> (требуется обновление)</t>
  </si>
  <si>
    <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t>
  </si>
  <si>
    <t>• На рабочем месте должен быть установлен MS Office 2003 SP3, 2007 SP3, 2010, 2013 с полной версией MS Excel                                                                                                                                • Для корректной работы отчета необходим доступ к сети "Интернет"                                                         
                                                                                                                                                          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</si>
  <si>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A</t>
  </si>
  <si>
    <t xml:space="preserve"> - не обязательные для заполнения</t>
  </si>
  <si>
    <t xml:space="preserve"> - с формулами и константами</t>
  </si>
  <si>
    <t xml:space="preserve"> - обязательные для заполнения</t>
  </si>
  <si>
    <t xml:space="preserve"> - с выбором значений до двойному клику,</t>
  </si>
  <si>
    <t>либо с возможностью выбора даты из календаря или ручного ввода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</si>
  <si>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</si>
  <si>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</si>
  <si>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Обратиться в службу технической поддержки</t>
  </si>
  <si>
    <t>Законодательная основа шаблона</t>
  </si>
  <si>
    <t>Данный шаблон разработан в соответствии с:</t>
  </si>
  <si>
    <t xml:space="preserve"> • </t>
  </si>
  <si>
    <t>Постановлением Правительства РФ от 17.01.2013 N 6 "О стандартах раскрытия информации в сфере водоснабжения и водоотведения"</t>
  </si>
  <si>
    <t>Приказом ФСТ России от 15.05.2013 N 129 "Об утверждении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а также Правил заполнения таких форм"</t>
  </si>
  <si>
    <t>Принципы работы с шаблоном</t>
  </si>
  <si>
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</si>
  <si>
    <t xml:space="preserve">  На листе «Титульный» нужно заполнить все ячейки голубого цвета.</t>
  </si>
  <si>
    <t xml:space="preserve">  На листе «Уведомление»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</si>
  <si>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</si>
  <si>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</si>
  <si>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</si>
  <si>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</si>
  <si>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>Инструкция по загрузке сопроводительных материалов с помощью "ЕИАС Мониторинг"</t>
  </si>
  <si>
    <t>Получить более полную Инструкцию для данного шаблона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</si>
  <si>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</si>
  <si>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</si>
  <si>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</si>
  <si>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</si>
  <si>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Дата/Время</t>
  </si>
  <si>
    <t>Сообщение</t>
  </si>
  <si>
    <t>Статус</t>
  </si>
  <si>
    <t>Проверка доступных обновлений...</t>
  </si>
  <si>
    <t>Информация</t>
  </si>
  <si>
    <t>Нет доступных обновлений для отчёта с кодом JKH.OPEN.INFO.QUARTER.HVS.6!</t>
  </si>
  <si>
    <t>Субъект РФ</t>
  </si>
  <si>
    <t>Краснодарский край</t>
  </si>
  <si>
    <r>
      <rPr>
        <sz val="9"/>
        <color indexed="43"/>
        <rFont val="Tahoma"/>
        <family val="2"/>
      </rPr>
      <t>Публикация</t>
    </r>
    <r>
      <rPr>
        <vertAlign val="superscript"/>
        <sz val="9"/>
        <color indexed="43"/>
        <rFont val="Tahoma"/>
        <family val="2"/>
      </rPr>
      <t>2</t>
    </r>
  </si>
  <si>
    <t>На сайте регулирующего органа</t>
  </si>
  <si>
    <t>По решению организации информация раскрыта на ее официальном сайте в сети Интернет?</t>
  </si>
  <si>
    <t>нет</t>
  </si>
  <si>
    <t>Тип отчета</t>
  </si>
  <si>
    <t>Первичное раскрытие информации</t>
  </si>
  <si>
    <t>Дата внесения изменений в информацию, подлежащую раскрытию</t>
  </si>
  <si>
    <t>Применяется дифференциация тарифа по централизованным системам теплоснабжения?</t>
  </si>
  <si>
    <t>Информация по скольким централизованным системам теплоснабжения будет заполнена в шаблоне?</t>
  </si>
  <si>
    <t>Отчетный период</t>
  </si>
  <si>
    <t>Год</t>
  </si>
  <si>
    <t>I квартал</t>
  </si>
  <si>
    <t>Квартал</t>
  </si>
  <si>
    <t>Является ли данное юридическое лицо подразделением (филиалом) другой организации</t>
  </si>
  <si>
    <t>Наименование организации (филиала)</t>
  </si>
  <si>
    <t>ГУП КК "Кубаньводкомплекс"</t>
  </si>
  <si>
    <t>Наименование головной организации</t>
  </si>
  <si>
    <t>ИНН</t>
  </si>
  <si>
    <t>2310010637</t>
  </si>
  <si>
    <t>КПП</t>
  </si>
  <si>
    <t>231101002</t>
  </si>
  <si>
    <t>Вид деятельности</t>
  </si>
  <si>
    <t>Почтовый адрес регулируемой организации</t>
  </si>
  <si>
    <t xml:space="preserve">353530, Краснодарский край, Темрюкский район,                        ст. Старотитаровская, 2-й подъем </t>
  </si>
  <si>
    <t>Фамилия, имя, отчество руководителя</t>
  </si>
  <si>
    <t>Горячкин Андрей Афанасьевич</t>
  </si>
  <si>
    <t>Ответственный за составление формы</t>
  </si>
  <si>
    <t>Фамилия, имя, отчество</t>
  </si>
  <si>
    <t>Ермакова Наталья Александровна</t>
  </si>
  <si>
    <t>Должность</t>
  </si>
  <si>
    <t>Начальник ПТО</t>
  </si>
  <si>
    <t>(код) номер телефона</t>
  </si>
  <si>
    <t>8 86148 90861</t>
  </si>
  <si>
    <t>e-mail</t>
  </si>
  <si>
    <t>pto_tamgv@mail.ru</t>
  </si>
  <si>
    <t>Перечень муниципальных районов и муниципальных образований (территорий оказания услуг)</t>
  </si>
  <si>
    <t>да</t>
  </si>
  <si>
    <t>Территория оказания услуг</t>
  </si>
  <si>
    <t>Муниципальный район</t>
  </si>
  <si>
    <t>Муниципальное образование</t>
  </si>
  <si>
    <t>№ п/п</t>
  </si>
  <si>
    <t>Наименование</t>
  </si>
  <si>
    <t>ОКТМО</t>
  </si>
  <si>
    <t>1</t>
  </si>
  <si>
    <t>2</t>
  </si>
  <si>
    <t>3</t>
  </si>
  <si>
    <t>4</t>
  </si>
  <si>
    <t>5</t>
  </si>
  <si>
    <t>6</t>
  </si>
  <si>
    <t>7</t>
  </si>
  <si>
    <t>man</t>
  </si>
  <si>
    <t>Темрюкский район</t>
  </si>
  <si>
    <t>Темрюкский муниципальный район</t>
  </si>
  <si>
    <t>Таманское</t>
  </si>
  <si>
    <t>03651425</t>
  </si>
  <si>
    <t>auto</t>
  </si>
  <si>
    <t>Ахтанизовское</t>
  </si>
  <si>
    <t>03651402</t>
  </si>
  <si>
    <t>Краснострельское</t>
  </si>
  <si>
    <t>03651413</t>
  </si>
  <si>
    <t>Фонталовское</t>
  </si>
  <si>
    <t>03651430</t>
  </si>
  <si>
    <t>Запорожское</t>
  </si>
  <si>
    <t>03651410</t>
  </si>
  <si>
    <t>Новотаманское</t>
  </si>
  <si>
    <t>03651418</t>
  </si>
  <si>
    <t>Сенное</t>
  </si>
  <si>
    <t>03651419</t>
  </si>
  <si>
    <t>Старотитаровское</t>
  </si>
  <si>
    <t>03651422</t>
  </si>
  <si>
    <t>Вышестеблиевское</t>
  </si>
  <si>
    <t>03651404</t>
  </si>
  <si>
    <t>Добавить территорию оказания услуг</t>
  </si>
  <si>
    <t>Дифференциация по территориям оказания услуг</t>
  </si>
  <si>
    <t>Дифференциация по централизованным системам холодного водоснабжения</t>
  </si>
  <si>
    <t>да/нет</t>
  </si>
  <si>
    <t>8</t>
  </si>
  <si>
    <t>Холодное водоснабжение, в т.ч. транспортировка воды, включая распределение воды</t>
  </si>
  <si>
    <t>a</t>
  </si>
  <si>
    <t>Информация, подлежащая раскрытию</t>
  </si>
  <si>
    <t>Единица измерения</t>
  </si>
  <si>
    <t>О</t>
  </si>
  <si>
    <t>Вид деятельности:
  - Холодное водоснабжение, в т.ч. транспортировка воды, включая распределение воды
Территория оказания услуг:
  - без дифференциации
Централизованная система холодного водоснабжения:
  - без дифференциации</t>
  </si>
  <si>
    <t>Показатель</t>
  </si>
  <si>
    <t>Комментарий</t>
  </si>
  <si>
    <t>Количество поданных заявок</t>
  </si>
  <si>
    <t>шт</t>
  </si>
  <si>
    <t>Количество исполненных заявок</t>
  </si>
  <si>
    <t>Количество заявок с решением об отказе в подключении</t>
  </si>
  <si>
    <t>нет сетей РЭУ ТамГВ ( обращаться к собственнику)-4шт., нет разводящих сетей РЭУ ТамГВ-18шт., нет свободной мощности- 4шт., неполный пакет документов-13шт.</t>
  </si>
  <si>
    <t>Резерв мощности централизованной системы холодного водоснабжения в течение квартала</t>
  </si>
  <si>
    <t>тыс.куб.м/сутки</t>
  </si>
  <si>
    <t>РЭУ "ТамГВ" Введите наименование централизованной системы холодного водоснабжения</t>
  </si>
  <si>
    <t>Добавить централизованную систему холодного водоснабжения</t>
  </si>
  <si>
    <t>Публикация в других источниках
(публикация информации по решению организации на ее официальном сайте в сети "Интернет")</t>
  </si>
  <si>
    <t>Описание опубликованной информации</t>
  </si>
  <si>
    <t>Официальный сайт организации в сети "Интернет"</t>
  </si>
  <si>
    <t>Дата
размещения информации</t>
  </si>
  <si>
    <t>Адрес официальной страницы сайта
в сети "Интернет", на котором размещена информация</t>
  </si>
  <si>
    <t>Ссылка на снимок экрана
официальной страницы сайта в сети "Интернет", на котором размещена информация</t>
  </si>
  <si>
    <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 (пункт 21 Постановления Правительства РФ от 17.01.2013 N 6 "О стандартах раскрытия информации в сфере водоснабжения и водоотведения")</t>
  </si>
  <si>
    <t>Добавить опубликованную информацию</t>
  </si>
  <si>
    <t>Сведения об изменениях в первоначально опубликованной информации</t>
  </si>
  <si>
    <t>Сведения</t>
  </si>
  <si>
    <t>Добавить строку</t>
  </si>
  <si>
    <t>Комментарии</t>
  </si>
  <si>
    <t>Добавить</t>
  </si>
  <si>
    <t>Результат проверки</t>
  </si>
  <si>
    <t>Ссылка1</t>
  </si>
  <si>
    <t>Ссылка2</t>
  </si>
  <si>
    <t>Причина</t>
  </si>
  <si>
    <t>Расчетные листы</t>
  </si>
  <si>
    <t>Скрытые листы</t>
  </si>
  <si>
    <t>Инструкция</t>
  </si>
  <si>
    <t>modReestr</t>
  </si>
  <si>
    <t>Лог обновления</t>
  </si>
  <si>
    <t>AllSheetsInThisWorkbook</t>
  </si>
  <si>
    <t>Титульный</t>
  </si>
  <si>
    <t>TEHSHEET</t>
  </si>
  <si>
    <t>Территории</t>
  </si>
  <si>
    <t>modCheckCyan</t>
  </si>
  <si>
    <t>Дифференциация</t>
  </si>
  <si>
    <t>modSettings</t>
  </si>
  <si>
    <t>Доступ к товарам и услугам</t>
  </si>
  <si>
    <t>modfrmSetForPrint</t>
  </si>
  <si>
    <t>Публикация в других источниках</t>
  </si>
  <si>
    <t>modInfo</t>
  </si>
  <si>
    <t>Сведения об изменении</t>
  </si>
  <si>
    <t>et_union_hor</t>
  </si>
  <si>
    <t>et_union_vert</t>
  </si>
  <si>
    <t>Проверка</t>
  </si>
  <si>
    <t>modList00</t>
  </si>
  <si>
    <t>modList01</t>
  </si>
  <si>
    <t>modList02</t>
  </si>
  <si>
    <t>modList03</t>
  </si>
  <si>
    <t>modList07</t>
  </si>
  <si>
    <t>modList09</t>
  </si>
  <si>
    <t>modHTTP</t>
  </si>
  <si>
    <t>modfrmRegion</t>
  </si>
  <si>
    <t>MR_LIST</t>
  </si>
  <si>
    <t>REESTR_VT</t>
  </si>
  <si>
    <t>REESTR_VED</t>
  </si>
  <si>
    <t>modfrmReestrObj</t>
  </si>
  <si>
    <t>DataOrg</t>
  </si>
  <si>
    <t>modProv</t>
  </si>
  <si>
    <t>modfrmReestr</t>
  </si>
  <si>
    <t>modUpdTemplMain</t>
  </si>
  <si>
    <t>REESTR_ORG</t>
  </si>
  <si>
    <t>modClassifierValidate</t>
  </si>
  <si>
    <t>modHyp</t>
  </si>
  <si>
    <t>modfrmDateChoose</t>
  </si>
  <si>
    <t>modComm</t>
  </si>
  <si>
    <t>modThisWorkbook</t>
  </si>
  <si>
    <t>REESTR_MO</t>
  </si>
  <si>
    <t>modfrmReestrMR</t>
  </si>
  <si>
    <t>modServiceModule</t>
  </si>
  <si>
    <t>modfrmCheckUpdates</t>
  </si>
  <si>
    <t>REESTR_DS</t>
  </si>
  <si>
    <t>REESTR_CHS</t>
  </si>
  <si>
    <t>REESTR_LINK</t>
  </si>
  <si>
    <t>NSRF</t>
  </si>
  <si>
    <t>year_list</t>
  </si>
  <si>
    <t>logical</t>
  </si>
  <si>
    <t>Месяц
(MONTH)</t>
  </si>
  <si>
    <t>Квартал
(QUARTER)</t>
  </si>
  <si>
    <t>Месяц
(kind_of_publication)</t>
  </si>
  <si>
    <t>Единица измерения объема оказываемых услуг ГВС
/kind_of_unit_GVS/</t>
  </si>
  <si>
    <t>Вид тарифа
/list_of_tariff/</t>
  </si>
  <si>
    <t>mr_id</t>
  </si>
  <si>
    <t>версия шаблона
 (DocProp_Version)</t>
  </si>
  <si>
    <t>0.1</t>
  </si>
  <si>
    <r>
      <rPr>
        <b/>
        <sz val="9"/>
        <rFont val="Tahoma"/>
        <family val="2"/>
      </rPr>
      <t xml:space="preserve">Тип отчета
</t>
    </r>
    <r>
      <rPr>
        <sz val="9"/>
        <color indexed="8"/>
        <rFont val="Tahoma"/>
        <family val="2"/>
      </rPr>
      <t>data_type</t>
    </r>
  </si>
  <si>
    <t>Print_form</t>
  </si>
  <si>
    <t>Алтайский край</t>
  </si>
  <si>
    <t>январь</t>
  </si>
  <si>
    <t>На официальном сайте организации</t>
  </si>
  <si>
    <t>код шаблона
(DocProp_TemplateCode)</t>
  </si>
  <si>
    <t>JKH.OPEN.INFO.QUARTER.WARM.570</t>
  </si>
  <si>
    <t>Форма 1.1</t>
  </si>
  <si>
    <t>Амурская область</t>
  </si>
  <si>
    <t>февраль</t>
  </si>
  <si>
    <t>II квартал</t>
  </si>
  <si>
    <t>Гкал/час</t>
  </si>
  <si>
    <t>Без дифференциации</t>
  </si>
  <si>
    <t>sys_id</t>
  </si>
  <si>
    <t>сфера
(TSphere)</t>
  </si>
  <si>
    <t>ТС</t>
  </si>
  <si>
    <t>Корректировка ранее раскрытой информации</t>
  </si>
  <si>
    <t>Форма 1.2</t>
  </si>
  <si>
    <t>Астраханская область</t>
  </si>
  <si>
    <t>март</t>
  </si>
  <si>
    <t>III квартал</t>
  </si>
  <si>
    <t>куб.м/час</t>
  </si>
  <si>
    <t>сфера(латиница)
(TSphere_trans)</t>
  </si>
  <si>
    <t>WARM</t>
  </si>
  <si>
    <t>Изменения в раскрытой ранее информации</t>
  </si>
  <si>
    <t>Форма 1.3</t>
  </si>
  <si>
    <t>Белгородская область</t>
  </si>
  <si>
    <t>апрель</t>
  </si>
  <si>
    <t>IV квартал</t>
  </si>
  <si>
    <t>сфера расширено
(TSphere_full)</t>
  </si>
  <si>
    <t>Форма 1.4</t>
  </si>
  <si>
    <t>Волгоградская область</t>
  </si>
  <si>
    <t>май</t>
  </si>
  <si>
    <t>Форма 1.5</t>
  </si>
  <si>
    <t>Еврейская автономная область</t>
  </si>
  <si>
    <t>июнь</t>
  </si>
  <si>
    <t>Форма 1.6</t>
  </si>
  <si>
    <t>Кабардино-Балкарская республика</t>
  </si>
  <si>
    <t>июль</t>
  </si>
  <si>
    <t>true</t>
  </si>
  <si>
    <t>Форма 1.7</t>
  </si>
  <si>
    <t>Калининградская область</t>
  </si>
  <si>
    <t>август</t>
  </si>
  <si>
    <t>Форма 1.8</t>
  </si>
  <si>
    <t>Калужская область</t>
  </si>
  <si>
    <t>сентябрь</t>
  </si>
  <si>
    <t>Форма 1.9</t>
  </si>
  <si>
    <t>Кемеровская область</t>
  </si>
  <si>
    <t>октябрь</t>
  </si>
  <si>
    <t>https://appsrv.regportal-tariff.ru/procwsxls/</t>
  </si>
  <si>
    <t>Форма 1.10</t>
  </si>
  <si>
    <t>Костромская область</t>
  </si>
  <si>
    <t>ноябрь</t>
  </si>
  <si>
    <t>Форма 1.11</t>
  </si>
  <si>
    <t>декабрь</t>
  </si>
  <si>
    <t>Форма 1.12</t>
  </si>
  <si>
    <t>Красноярский край</t>
  </si>
  <si>
    <t>Форма 2.1</t>
  </si>
  <si>
    <t>Ленинградская область</t>
  </si>
  <si>
    <t>Форма 2.2</t>
  </si>
  <si>
    <t>Нижегородская область</t>
  </si>
  <si>
    <t>Текущая дата</t>
  </si>
  <si>
    <t>Форма 2.3</t>
  </si>
  <si>
    <t>Новосибирская область</t>
  </si>
  <si>
    <t>Организация</t>
  </si>
  <si>
    <t>26.04.2018 18:40:16</t>
  </si>
  <si>
    <t>Форма 2.4</t>
  </si>
  <si>
    <t>Омская область</t>
  </si>
  <si>
    <t>Форма 2.5</t>
  </si>
  <si>
    <t>Оренбургская область</t>
  </si>
  <si>
    <t>Признак изменения данных на листе Доступ к товарам и услугам</t>
  </si>
  <si>
    <t>Форма 2.6</t>
  </si>
  <si>
    <t>Пермский край</t>
  </si>
  <si>
    <t>Виды деятельности</t>
  </si>
  <si>
    <t>Форма 2.7</t>
  </si>
  <si>
    <t>Республика Башкортостан</t>
  </si>
  <si>
    <t>Форма 2.8</t>
  </si>
  <si>
    <t>Республика Бурятия</t>
  </si>
  <si>
    <t>Форма 2.9</t>
  </si>
  <si>
    <t>Республика Дагестан</t>
  </si>
  <si>
    <t>Форма 2.10</t>
  </si>
  <si>
    <t>Республика Карелия</t>
  </si>
  <si>
    <t>Форма 2.11</t>
  </si>
  <si>
    <t>Республика Крым</t>
  </si>
  <si>
    <t>Форма 2.12</t>
  </si>
  <si>
    <t>Республика Татарстан</t>
  </si>
  <si>
    <t>Форма 2.13</t>
  </si>
  <si>
    <t>Рязанская область</t>
  </si>
  <si>
    <t>Форма 2.14</t>
  </si>
  <si>
    <t>Самарская область</t>
  </si>
  <si>
    <t>Форма 3.1</t>
  </si>
  <si>
    <t>Ставропольский край</t>
  </si>
  <si>
    <t>Форма 3.2</t>
  </si>
  <si>
    <t>Тверская область</t>
  </si>
  <si>
    <t>Форма 3.3</t>
  </si>
  <si>
    <t>Томская область</t>
  </si>
  <si>
    <t>Форма 3.4</t>
  </si>
  <si>
    <t>Тульская область</t>
  </si>
  <si>
    <t>Форма 3.5</t>
  </si>
  <si>
    <t>Тюменская область</t>
  </si>
  <si>
    <t>Форма 3.6</t>
  </si>
  <si>
    <t>Удмуртская республика</t>
  </si>
  <si>
    <t>Форма 3.7</t>
  </si>
  <si>
    <t>Ульяновская область</t>
  </si>
  <si>
    <t>Форма 3.8</t>
  </si>
  <si>
    <t>Хабаровский край</t>
  </si>
  <si>
    <t>Форма 3.9</t>
  </si>
  <si>
    <t>Ханты-Мансийский автономный округ</t>
  </si>
  <si>
    <t>Форма 3.10</t>
  </si>
  <si>
    <t>Чувашская республика</t>
  </si>
  <si>
    <t>Форма 3.11</t>
  </si>
  <si>
    <t>г.Севастополь</t>
  </si>
  <si>
    <t>Форма 3.12</t>
  </si>
  <si>
    <t>Форма 4.1</t>
  </si>
  <si>
    <t>Форма 4.2</t>
  </si>
  <si>
    <t>Форма 4.3</t>
  </si>
  <si>
    <t>Форма 4.4</t>
  </si>
  <si>
    <t>Версия шаблона</t>
  </si>
  <si>
    <t>VERS_TEMP</t>
  </si>
  <si>
    <t>BASE</t>
  </si>
  <si>
    <t>Настройка справочника наименований тарифов (Y / N)</t>
  </si>
  <si>
    <t>FLAG_NAME_OF_TARIFF</t>
  </si>
  <si>
    <t>NN</t>
  </si>
  <si>
    <t>Функционал уведомлений о раскрытии (Y / N)</t>
  </si>
  <si>
    <t>FLAG_OPEN_UVED</t>
  </si>
  <si>
    <t>YY</t>
  </si>
  <si>
    <t>Функционал отслеживания типа отчета (Y / N)</t>
  </si>
  <si>
    <t>FLAG_TYPE_OF_REP</t>
  </si>
  <si>
    <t>Подрезание МР/МО по сфере оказания услуг (Y / N)</t>
  </si>
  <si>
    <t>FLAG_MR_MO</t>
  </si>
  <si>
    <t>Печать шаблона (Y / N)</t>
  </si>
  <si>
    <t>FLAG_PRINT_TEMP</t>
  </si>
  <si>
    <t>Печатные формы (Y / N)</t>
  </si>
  <si>
    <t>FLAG_PRINT_FORM</t>
  </si>
  <si>
    <t>Размещение в шаблоне ссылок на материалы Хранилища (Y / N)</t>
  </si>
  <si>
    <t>FLAG_LINK_DOC</t>
  </si>
  <si>
    <t>Отметка об отсутствии Интернета в МР/МО (Y / N)</t>
  </si>
  <si>
    <t>FLAG_INTERNET_MR_MO</t>
  </si>
  <si>
    <t>Отметка о сдаче бух баланса (Y / N)</t>
  </si>
  <si>
    <t>FLAG_BUH_BAL</t>
  </si>
  <si>
    <t>Отметка о доле выручки (Y / N)</t>
  </si>
  <si>
    <t>FLAG_PART_OF_REV</t>
  </si>
  <si>
    <t>Отображение данных об организации (Y / N)</t>
  </si>
  <si>
    <t>FLAG_DATA_ORG</t>
  </si>
  <si>
    <t>Флаг забора данных из шаблонов группы PRICE (Y / N)</t>
  </si>
  <si>
    <t>FLAG_AUTOFILL_PRICE</t>
  </si>
  <si>
    <t>Наличие ссылок на снимки экрана страницы сайта в сети Интернет, на которой размещена информация (Y / N)</t>
  </si>
  <si>
    <t>FLAG_REF</t>
  </si>
  <si>
    <t>Шаблон предназначен для отправки в субъект РФ, на территории которого осуществляется оказание услуг</t>
  </si>
  <si>
    <t>Шаблон предназначен для предоставления в регулирующий орган следующей информации:
1)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 согласно пункту 21 Постановления Правительства РФ от 17.01.2013 N 6;
2) cведения о раскрытии соответствующей информации на официальном сайте организации в сети Интернет, подлежащие предоставлению в орган исполнительной власти субъекта Российской Федерации в области государственного регулирования цен (тарифов) согласно пункту 10 Постановления Правительства РФ от 17.01.2013 N6;
3) cведения об изменении, подлежащие публикации, на основании требований пункта 11 Постановления Правительства РФ от 17.01.2013 N 6.</t>
  </si>
  <si>
    <t>Информация, подлежит обязательному опубликованию на официальном сайте в сети "Интернет"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(тарифов), согласно пункту 3а) Постановления Правительства РФ от 05.07.2013 №570.</t>
  </si>
  <si>
    <t>Если информация публикуется только на официальном сайте в информационно-телекоммуникационной сети "Интернет" (далее – сети Интернет) органа исполнительной власти субъекта Российской Федерации в области государственного регулирования цен (тарифов) или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(тарифов), в поле "По решению организации информация раскрыта на ее официальном сайте в сети Интернет?" необходимо указать "Нет".
Если же информация дополнительно публикуется на официальном сайте организации в сети Интернет, в поле "По решению организации информация раскрыта на ее официальном сайте в сети Интернет?" необходимо указать "Да".</t>
  </si>
  <si>
    <t>По умолчанию установлено значение «Первичное раскрытие информации». Это означает, что информация раскрывается в соответствии с установленными сроком и периодичностью.
В случае, если в раскрываемой информации произошли изменения, сведения об этих изменениях подлежат опубликованию в шаблоне с типом отчета "Изменения в раскрытой ранее информации".
В случае, если в уже отправленном шаблоне обнаружена ошибка, исправленный шаблон необходимо отправить с типом отчета «Корректировка ранее раскрытой информации».</t>
  </si>
  <si>
    <t>В случае, если регулируемыми организациями оказываются услуги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водоснабжения, то информация раскрывается отдельно по каждой централизованной системе холодного водоснабжения.</t>
  </si>
  <si>
    <t>Публикация на прочих ресурсах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</si>
  <si>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
Для редактирования указанной гиперссылки или перехода по ней выполните двойной щелчок левой клавиши мыши по ячейке</t>
  </si>
  <si>
    <t>Указывается дата, по состоянию на которую информация стала доступной в сети Интернет для неограниченного круга лиц
Выберите значение из календаря (иконка справа от выбранной ячейки), либо введите дату непосредственно в ячейку в формате - 'ДД.ММ.ГГГГ'</t>
  </si>
  <si>
    <t>Наименование территории оказания услуг для целей идентификации</t>
  </si>
  <si>
    <t>Муниципальные районы и муниципальные образования, на территории которых осуществляется оказание услуг</t>
  </si>
  <si>
    <t>В случае, если регулируемая организация осуществляет несколько видов деятельности, информация о которых подлежит раскрытию, информация по каждому виду деятельности раскрывается отдельно.</t>
  </si>
  <si>
    <t>Поле заполняется выбором значений из списка. Если значений для выбора нет - убедитесь, что лист "Территории" заполнен.</t>
  </si>
  <si>
    <t>Условное наименование централизованной системы холодного водоснабжения для целей идентификации.</t>
  </si>
  <si>
    <t>В случае, если регулируемыми организациями оказываются услуги по нескольким технологически не связанным между собой  централизованным системам холодного водоснабжения и если в отношении указанных централизованных систем устанавливаются различные тарифы в сфере холодного водоснабжения, то информация раскрывается отдельно по каждой централизованной системе холодного водоснабжения.</t>
  </si>
  <si>
    <t>При использовании регулируемой организацией нескольких централизованных систем холодного водоснабжения информация о резерве мощности таких централизованных систем публикуется в отношении каждой централизованной системы холодного водоснабжения.</t>
  </si>
  <si>
    <t>Лист заполняется в случае, если на Титульном листе в поле "Тип отчета" выбрано значение «Изменения в раскрытой ранее информации».</t>
  </si>
  <si>
    <t>Нет доступных обновлений, версия отчёта актуальна</t>
  </si>
  <si>
    <t>et_List02</t>
  </si>
  <si>
    <t>et_Comm</t>
  </si>
  <si>
    <t>et_List03</t>
  </si>
  <si>
    <t>et_List09_0</t>
  </si>
  <si>
    <t>Добавить МО</t>
  </si>
  <si>
    <t>Добавить МР</t>
  </si>
  <si>
    <t>et_List09_1</t>
  </si>
  <si>
    <t>et_List09_2</t>
  </si>
  <si>
    <t>et_List07_1</t>
  </si>
  <si>
    <t>Добавить описание территории оказания услуг</t>
  </si>
  <si>
    <t>et_List07_4</t>
  </si>
  <si>
    <t>et_List07_5</t>
  </si>
  <si>
    <t>Введите наименование централизованной системы холодного водоснабжения</t>
  </si>
  <si>
    <t>ID_TARIFF_NAME</t>
  </si>
  <si>
    <t>VED_NAME</t>
  </si>
  <si>
    <t>Холодное водоснабжение, в т.ч. подвоз воды</t>
  </si>
  <si>
    <t>Подключение (технологическое присоединение) к централизованной системе водоснабжения</t>
  </si>
  <si>
    <t>№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</si>
  <si>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</si>
  <si>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</si>
  <si>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</si>
  <si>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</si>
  <si>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</si>
  <si>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</si>
  <si>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</si>
  <si>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</si>
  <si>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2622</t>
  </si>
  <si>
    <t>26468813</t>
  </si>
  <si>
    <t>«Новобейсугское» МУМП ЖКХ</t>
  </si>
  <si>
    <t>2328015805</t>
  </si>
  <si>
    <t>232801001</t>
  </si>
  <si>
    <t>27-12-2005 00:00:00</t>
  </si>
  <si>
    <t>VS</t>
  </si>
  <si>
    <t>26471642</t>
  </si>
  <si>
    <t>АО "Агрообъединение "Кубань"</t>
  </si>
  <si>
    <t>2356045713</t>
  </si>
  <si>
    <t>235601001</t>
  </si>
  <si>
    <t>30477549</t>
  </si>
  <si>
    <t>АО "Адлеркурорт"</t>
  </si>
  <si>
    <t>2317010611</t>
  </si>
  <si>
    <t>231701001</t>
  </si>
  <si>
    <t>26473799</t>
  </si>
  <si>
    <t>АО "База отдыха "Энергетик"</t>
  </si>
  <si>
    <t>2355016847</t>
  </si>
  <si>
    <t>235501001</t>
  </si>
  <si>
    <t>10-11-2003 00:00:00</t>
  </si>
  <si>
    <t>26471263</t>
  </si>
  <si>
    <t>АО "КЗ "Восход"</t>
  </si>
  <si>
    <t>2343011851</t>
  </si>
  <si>
    <t>234301001</t>
  </si>
  <si>
    <t>06-11-2002 00:00:00</t>
  </si>
  <si>
    <t>26355031</t>
  </si>
  <si>
    <t>АО "КНПЗ-КЭН"</t>
  </si>
  <si>
    <t>2309021440</t>
  </si>
  <si>
    <t>230901001</t>
  </si>
  <si>
    <t>01-10-2002 00:00:00</t>
  </si>
  <si>
    <t>28269902</t>
  </si>
  <si>
    <t>АО "Краснодарстрой"</t>
  </si>
  <si>
    <t>2309033679</t>
  </si>
  <si>
    <t>04-07-2002 00:00:00</t>
  </si>
  <si>
    <t>01-01-2018 00:00:00</t>
  </si>
  <si>
    <t>26355062</t>
  </si>
  <si>
    <t>АО "Международный аэропорт "Краснодар"</t>
  </si>
  <si>
    <t>2312126429</t>
  </si>
  <si>
    <t>231201001</t>
  </si>
  <si>
    <t>03-04-2006 00:00:00</t>
  </si>
  <si>
    <t>26528286</t>
  </si>
  <si>
    <t>АО "Мясокомбинат "Тихорецкий"</t>
  </si>
  <si>
    <t>2321003688</t>
  </si>
  <si>
    <t>232101001</t>
  </si>
  <si>
    <t>23-06-2010 00:00:00</t>
  </si>
  <si>
    <t>26471366</t>
  </si>
  <si>
    <t>АО "Новопластуновское"</t>
  </si>
  <si>
    <t>2346000311</t>
  </si>
  <si>
    <t>234601001</t>
  </si>
  <si>
    <t>16-03-2007 00:00:00</t>
  </si>
  <si>
    <t>31020948</t>
  </si>
  <si>
    <t>АО "Объединение"</t>
  </si>
  <si>
    <t>2309145245</t>
  </si>
  <si>
    <t>01-11-2017 00:00:00</t>
  </si>
  <si>
    <t>26355155</t>
  </si>
  <si>
    <t>АО "Сахарный завод "Свобода"</t>
  </si>
  <si>
    <t>2356030749</t>
  </si>
  <si>
    <t>26473304</t>
  </si>
  <si>
    <t>АО "Содружество 92"</t>
  </si>
  <si>
    <t>2330015915</t>
  </si>
  <si>
    <t>233001001</t>
  </si>
  <si>
    <t>26375481</t>
  </si>
  <si>
    <t>АО "Ульяновсккурорт"</t>
  </si>
  <si>
    <t>7325007322</t>
  </si>
  <si>
    <t>732101001</t>
  </si>
  <si>
    <t>26318587</t>
  </si>
  <si>
    <t>АО "Успенский сахарник"</t>
  </si>
  <si>
    <t>2357005329</t>
  </si>
  <si>
    <t>235701001</t>
  </si>
  <si>
    <t>26472903</t>
  </si>
  <si>
    <t>АО "Черномортранснефть" ПК "Шесхарис"</t>
  </si>
  <si>
    <t>2315072242</t>
  </si>
  <si>
    <t>230750001</t>
  </si>
  <si>
    <t>28827616</t>
  </si>
  <si>
    <t>АО «АТЭК»</t>
  </si>
  <si>
    <t>2312054894</t>
  </si>
  <si>
    <t>231001001</t>
  </si>
  <si>
    <t>04-10-2002 00:00:00</t>
  </si>
  <si>
    <t>26468785</t>
  </si>
  <si>
    <t>АО фирма "Агрокомплекс"</t>
  </si>
  <si>
    <t>2328000083</t>
  </si>
  <si>
    <t>14-10-2002 00:00:00</t>
  </si>
  <si>
    <t>26473547</t>
  </si>
  <si>
    <t>Ахтарское МУП ЖКХ</t>
  </si>
  <si>
    <t>2347012905</t>
  </si>
  <si>
    <t>234701001</t>
  </si>
  <si>
    <t>02-04-2007 00:00:00</t>
  </si>
  <si>
    <t>30946461</t>
  </si>
  <si>
    <t>БНВХ филиал ФГБУ "Главрыбвод"</t>
  </si>
  <si>
    <t>7708044880</t>
  </si>
  <si>
    <t>236943001</t>
  </si>
  <si>
    <t>28-08-2017 00:00:00</t>
  </si>
  <si>
    <t>26468795</t>
  </si>
  <si>
    <t>Бейсужекское ММУП ЖКХ</t>
  </si>
  <si>
    <t>2328016005</t>
  </si>
  <si>
    <t>26355104</t>
  </si>
  <si>
    <t>Брюховецкий филиал ЗАО «СК «Ленинградский»</t>
  </si>
  <si>
    <t>2341015890</t>
  </si>
  <si>
    <t>232743001</t>
  </si>
  <si>
    <t>17-10-2012 00:00:00</t>
  </si>
  <si>
    <t>26468801</t>
  </si>
  <si>
    <t>Бузиновское  МУМП ЖКХ</t>
  </si>
  <si>
    <t>2328015900</t>
  </si>
  <si>
    <t>27590945</t>
  </si>
  <si>
    <t>Вагонный участок Адлер - структурное подразделение Северо-Кавказского филиала АО "Федеральная пассажирская компания"</t>
  </si>
  <si>
    <t>7708709686</t>
  </si>
  <si>
    <t>231745001</t>
  </si>
  <si>
    <t>26468558</t>
  </si>
  <si>
    <t>ГБУЗ "СПБ № 7"</t>
  </si>
  <si>
    <t>2311038748</t>
  </si>
  <si>
    <t>231101001</t>
  </si>
  <si>
    <t>28-01-2003 00:00:00</t>
  </si>
  <si>
    <t>28495031</t>
  </si>
  <si>
    <t>27-03-2014 00:00:00</t>
  </si>
  <si>
    <t>28878204</t>
  </si>
  <si>
    <t>29-01-2015 00:00:00</t>
  </si>
  <si>
    <t>26537654</t>
  </si>
  <si>
    <t>ГУП КК СВВУК "Курганинский групповой водопровод"</t>
  </si>
  <si>
    <t>2339015370</t>
  </si>
  <si>
    <t>230201001</t>
  </si>
  <si>
    <t>26468683</t>
  </si>
  <si>
    <t>ЗАО "Абинсктрактороцентр"</t>
  </si>
  <si>
    <t>2323000604</t>
  </si>
  <si>
    <t>232301001</t>
  </si>
  <si>
    <t>09-09-2011 00:00:00</t>
  </si>
  <si>
    <t>26355084</t>
  </si>
  <si>
    <t>ЗАО "Абрау-Дюрсо"</t>
  </si>
  <si>
    <t>2315092440</t>
  </si>
  <si>
    <t>231501001</t>
  </si>
  <si>
    <t>26471440</t>
  </si>
  <si>
    <t>ЗАО "Агрофирма "Дружба"</t>
  </si>
  <si>
    <t>2351009486</t>
  </si>
  <si>
    <t>235101001</t>
  </si>
  <si>
    <t>26471434</t>
  </si>
  <si>
    <t>ЗАО "Алексеетенгинское"</t>
  </si>
  <si>
    <t>2351005587</t>
  </si>
  <si>
    <t>26760812</t>
  </si>
  <si>
    <t>ЗАО "Дионис М"</t>
  </si>
  <si>
    <t>2301046852</t>
  </si>
  <si>
    <t>230101001</t>
  </si>
  <si>
    <t>30-01-2003 00:00:00</t>
  </si>
  <si>
    <t>26355124</t>
  </si>
  <si>
    <t>ЗАО "КМКК"</t>
  </si>
  <si>
    <t>2335013799</t>
  </si>
  <si>
    <t>26355142</t>
  </si>
  <si>
    <t>ЗАО "Марьинское"</t>
  </si>
  <si>
    <t>2351004520</t>
  </si>
  <si>
    <t>28460243</t>
  </si>
  <si>
    <t>ЗАО "Новоросцемремонт"</t>
  </si>
  <si>
    <t>2315004429</t>
  </si>
  <si>
    <t>14-01-2014 00:00:00</t>
  </si>
  <si>
    <t>26472875</t>
  </si>
  <si>
    <t>ЗАО "Пансионат "Джанхот"</t>
  </si>
  <si>
    <t>2304006760</t>
  </si>
  <si>
    <t>230401001</t>
  </si>
  <si>
    <t>26319774</t>
  </si>
  <si>
    <t>ЗАО "Пансионат "Шепси"</t>
  </si>
  <si>
    <t>2355005066</t>
  </si>
  <si>
    <t>28-08-2002 00:00:00</t>
  </si>
  <si>
    <t>26473348</t>
  </si>
  <si>
    <t>ЗАО "Полтавские консервы"</t>
  </si>
  <si>
    <t>2336017877</t>
  </si>
  <si>
    <t>233601001</t>
  </si>
  <si>
    <t>26470955</t>
  </si>
  <si>
    <t>ЗАО "Родник Кавказа"</t>
  </si>
  <si>
    <t>2338009649</t>
  </si>
  <si>
    <t>233801001</t>
  </si>
  <si>
    <t>26355148</t>
  </si>
  <si>
    <t>ЗАО "Сахарный комбинат "Тихорецкий"</t>
  </si>
  <si>
    <t>2354009290</t>
  </si>
  <si>
    <t>235401001</t>
  </si>
  <si>
    <t>15-09-2008 00:00:00</t>
  </si>
  <si>
    <t>26468645</t>
  </si>
  <si>
    <t>ЗАО "Седин-Энерго"</t>
  </si>
  <si>
    <t>2309067519</t>
  </si>
  <si>
    <t>20-07-2002 00:00:00</t>
  </si>
  <si>
    <t>26355143</t>
  </si>
  <si>
    <t>ЗАО "Тбилисский сахарный завод"</t>
  </si>
  <si>
    <t>2351007672</t>
  </si>
  <si>
    <t>30362905</t>
  </si>
  <si>
    <t>ЗАО "Швейная фабрика "Славянская"</t>
  </si>
  <si>
    <t>2349031692</t>
  </si>
  <si>
    <t>234901001</t>
  </si>
  <si>
    <t>02-06-2009 00:00:00</t>
  </si>
  <si>
    <t>26471253</t>
  </si>
  <si>
    <t>ЗАО КСП "Хуторок"</t>
  </si>
  <si>
    <t>2343012990</t>
  </si>
  <si>
    <t>08-11-2002 00:00:00</t>
  </si>
  <si>
    <t>26471268</t>
  </si>
  <si>
    <t>ЗАО имени Мичурина</t>
  </si>
  <si>
    <t>2343013168</t>
  </si>
  <si>
    <t>07-11-0002 00:00:00</t>
  </si>
  <si>
    <t>30859246</t>
  </si>
  <si>
    <t>ИП Быстрова Е.В.</t>
  </si>
  <si>
    <t>010500364387</t>
  </si>
  <si>
    <t>отсутствует</t>
  </si>
  <si>
    <t>05-06-2006 00:00:00</t>
  </si>
  <si>
    <t>28084316</t>
  </si>
  <si>
    <t>ИП Карапетян Л.К.</t>
  </si>
  <si>
    <t>231122656389</t>
  </si>
  <si>
    <t>18-05-2012 00:00:00</t>
  </si>
  <si>
    <t>28979484</t>
  </si>
  <si>
    <t>ИП Суманц С.Э.</t>
  </si>
  <si>
    <t>231001843031</t>
  </si>
  <si>
    <t>22-06-2015 00:00:00</t>
  </si>
  <si>
    <t>28493941</t>
  </si>
  <si>
    <t>ИП Толстых А.С.</t>
  </si>
  <si>
    <t>230906355938</t>
  </si>
  <si>
    <t>06-02-2006 00:00:00</t>
  </si>
  <si>
    <t>26468807</t>
  </si>
  <si>
    <t>Ирклиевское МУМП ЖКХ</t>
  </si>
  <si>
    <t>2328017369</t>
  </si>
  <si>
    <t>18-09-2006 00:00:00</t>
  </si>
  <si>
    <t>26473381</t>
  </si>
  <si>
    <t>КМКП "Услуга"</t>
  </si>
  <si>
    <t>2339015691</t>
  </si>
  <si>
    <t>233901001</t>
  </si>
  <si>
    <t>18-01-2010 00:00:00</t>
  </si>
  <si>
    <t>26473021</t>
  </si>
  <si>
    <t>Кавказский завод ЖБШ филиал ОАО "БЭТ"</t>
  </si>
  <si>
    <t>7708669867</t>
  </si>
  <si>
    <t>232902001</t>
  </si>
  <si>
    <t>26468809</t>
  </si>
  <si>
    <t>Крупское МП "ЖКХ"</t>
  </si>
  <si>
    <t>2328016100</t>
  </si>
  <si>
    <t>26470953</t>
  </si>
  <si>
    <t>Крыловское МУП "Водоканал"</t>
  </si>
  <si>
    <t>2338010877</t>
  </si>
  <si>
    <t>28829155</t>
  </si>
  <si>
    <t>МБУ "Батуринский исток"</t>
  </si>
  <si>
    <t>2327013266</t>
  </si>
  <si>
    <t>232701001</t>
  </si>
  <si>
    <t>21-01-2014 00:00:00</t>
  </si>
  <si>
    <t>28980747</t>
  </si>
  <si>
    <t>МБУ "Возрождение"</t>
  </si>
  <si>
    <t>2356048249</t>
  </si>
  <si>
    <t>06-07-2015 00:00:00</t>
  </si>
  <si>
    <t>28286747</t>
  </si>
  <si>
    <t>МБУ "Восхождение"</t>
  </si>
  <si>
    <t>2356048175</t>
  </si>
  <si>
    <t>21-10-2013 00:00:00</t>
  </si>
  <si>
    <t>28144159</t>
  </si>
  <si>
    <t>МБУ "Голубицкая ПЭС"</t>
  </si>
  <si>
    <t>2352045737</t>
  </si>
  <si>
    <t>235201001</t>
  </si>
  <si>
    <t>21-01-2013 00:00:00</t>
  </si>
  <si>
    <t>30913267</t>
  </si>
  <si>
    <t>МБУ "Город"</t>
  </si>
  <si>
    <t>2356045992</t>
  </si>
  <si>
    <t>26-04-2017 00:00:00</t>
  </si>
  <si>
    <t>26769945</t>
  </si>
  <si>
    <t>МБУ "Исток"</t>
  </si>
  <si>
    <t>2327012248</t>
  </si>
  <si>
    <t>19-11-2010 00:00:00</t>
  </si>
  <si>
    <t>26823668</t>
  </si>
  <si>
    <t>МБУ "Коммунальник"</t>
  </si>
  <si>
    <t>2327012262</t>
  </si>
  <si>
    <t>22-11-2010 00:00:00</t>
  </si>
  <si>
    <t>28142549</t>
  </si>
  <si>
    <t>МБУ "Криница"</t>
  </si>
  <si>
    <t>2327012939</t>
  </si>
  <si>
    <t>18-12-2012 00:00:00</t>
  </si>
  <si>
    <t>28979699</t>
  </si>
  <si>
    <t>МБУ "Парк"</t>
  </si>
  <si>
    <t>2373007980</t>
  </si>
  <si>
    <t>237301001</t>
  </si>
  <si>
    <t>30-06-2015 00:00:00</t>
  </si>
  <si>
    <t>26835302</t>
  </si>
  <si>
    <t>МБУ "Рассвет"</t>
  </si>
  <si>
    <t>2356048425</t>
  </si>
  <si>
    <t>26530820</t>
  </si>
  <si>
    <t>МБУ "Сервис - Новое Село"</t>
  </si>
  <si>
    <t>2327011533</t>
  </si>
  <si>
    <t>10-11-2008 00:00:00</t>
  </si>
  <si>
    <t>28017769</t>
  </si>
  <si>
    <t>МБУ "Старт"</t>
  </si>
  <si>
    <t>2356048048</t>
  </si>
  <si>
    <t>28003787</t>
  </si>
  <si>
    <t>МБУЗ "Курганинская ЦРБ"</t>
  </si>
  <si>
    <t>2339006182</t>
  </si>
  <si>
    <t>05-12-2012 00:00:00</t>
  </si>
  <si>
    <t>31002897</t>
  </si>
  <si>
    <t>МКП "Аквасервис"</t>
  </si>
  <si>
    <t>2377000304</t>
  </si>
  <si>
    <t>237701001</t>
  </si>
  <si>
    <t>10-10-2017 00:00:00</t>
  </si>
  <si>
    <t>26473529</t>
  </si>
  <si>
    <t>МКП "Горизонт"</t>
  </si>
  <si>
    <t>2346015999</t>
  </si>
  <si>
    <t>11-12-2008 00:00:00</t>
  </si>
  <si>
    <t>26473383</t>
  </si>
  <si>
    <t>МКП "Михайловское"</t>
  </si>
  <si>
    <t>2339015878</t>
  </si>
  <si>
    <t>26530647</t>
  </si>
  <si>
    <t>МКП "Новоалексеевское"</t>
  </si>
  <si>
    <t>2339018491</t>
  </si>
  <si>
    <t>25-06-2010 00:00:00</t>
  </si>
  <si>
    <t>30814132</t>
  </si>
  <si>
    <t>МКП "Услуга" Екатериновского сельского поселения Щербиновского района</t>
  </si>
  <si>
    <t>2361004208</t>
  </si>
  <si>
    <t>236101001</t>
  </si>
  <si>
    <t>28-01-2010 00:00:00</t>
  </si>
  <si>
    <t>31065850</t>
  </si>
  <si>
    <t>МКП ЖКХ "Старолеушковское сельское поселение"Павловского района</t>
  </si>
  <si>
    <t>2346016706</t>
  </si>
  <si>
    <t>01-02-2018 00:00:00</t>
  </si>
  <si>
    <t>30377609</t>
  </si>
  <si>
    <t>МКУ "АХЦ "Воронежский"</t>
  </si>
  <si>
    <t>2373008373</t>
  </si>
  <si>
    <t>01-12-2015 00:00:00</t>
  </si>
  <si>
    <t>26566036</t>
  </si>
  <si>
    <t>МКУ "Горькобалковское"</t>
  </si>
  <si>
    <t>2344014051</t>
  </si>
  <si>
    <t>234401001</t>
  </si>
  <si>
    <t>10-02-2006 00:00:00</t>
  </si>
  <si>
    <t>26471322</t>
  </si>
  <si>
    <t>МКУ "Незамаевское"</t>
  </si>
  <si>
    <t>2344014005</t>
  </si>
  <si>
    <t>20-01-2006 00:00:00</t>
  </si>
  <si>
    <t>26471324</t>
  </si>
  <si>
    <t>МКУ "Новоивановское"</t>
  </si>
  <si>
    <t>2344013996</t>
  </si>
  <si>
    <t>26471310</t>
  </si>
  <si>
    <t>МКУ "Южное"</t>
  </si>
  <si>
    <t>2344013971</t>
  </si>
  <si>
    <t>16-01-2006 00:00:00</t>
  </si>
  <si>
    <t>26825665</t>
  </si>
  <si>
    <t>МКУП "Сельское хозяйство"</t>
  </si>
  <si>
    <t>2343018825</t>
  </si>
  <si>
    <t>24-01-2007 00:00:00</t>
  </si>
  <si>
    <t>26795664</t>
  </si>
  <si>
    <t>МООО "Мичуринское ЖКХ"</t>
  </si>
  <si>
    <t>2330040118</t>
  </si>
  <si>
    <t>26468848</t>
  </si>
  <si>
    <t>МООО "Пластуновское ЖКХ"</t>
  </si>
  <si>
    <t>2330035319</t>
  </si>
  <si>
    <t>26473008</t>
  </si>
  <si>
    <t>МП "Водоканал"</t>
  </si>
  <si>
    <t>2329018887</t>
  </si>
  <si>
    <t>232901001</t>
  </si>
  <si>
    <t>26470943</t>
  </si>
  <si>
    <t>МП "ЖКХ" Красноармейского района</t>
  </si>
  <si>
    <t>2336001098</t>
  </si>
  <si>
    <t>26473443</t>
  </si>
  <si>
    <t>МУ "Импульс"</t>
  </si>
  <si>
    <t>2344013989</t>
  </si>
  <si>
    <t>19-01-2006 00:00:00</t>
  </si>
  <si>
    <t>26471313</t>
  </si>
  <si>
    <t>МУ "Калниболотское"</t>
  </si>
  <si>
    <t>2344014020</t>
  </si>
  <si>
    <t>27-01-2007 00:00:00</t>
  </si>
  <si>
    <t>26647606</t>
  </si>
  <si>
    <t>МУ "Комсомолец"</t>
  </si>
  <si>
    <t>2361003532</t>
  </si>
  <si>
    <t>26471318</t>
  </si>
  <si>
    <t>МУ "Кубанское хозяйственное объединение"</t>
  </si>
  <si>
    <t>2344013964</t>
  </si>
  <si>
    <t>13-01-2006 00:00:00</t>
  </si>
  <si>
    <t>27991850</t>
  </si>
  <si>
    <t>МУ МП "Предгорье" ст. Упорной</t>
  </si>
  <si>
    <t>2374000017</t>
  </si>
  <si>
    <t>237401001</t>
  </si>
  <si>
    <t>06-11-2012 00:00:00</t>
  </si>
  <si>
    <t>28458494</t>
  </si>
  <si>
    <t>МУ МПКХ "Луч"</t>
  </si>
  <si>
    <t>2374000881</t>
  </si>
  <si>
    <t>01-01-2014 00:00:00</t>
  </si>
  <si>
    <t>26470983</t>
  </si>
  <si>
    <t>МУ МПКХ ст.Ахметовской</t>
  </si>
  <si>
    <t>2314019292</t>
  </si>
  <si>
    <t>231401001</t>
  </si>
  <si>
    <t>28815209</t>
  </si>
  <si>
    <t>МУ МПКХ ст.Владимирской</t>
  </si>
  <si>
    <t>2314019302</t>
  </si>
  <si>
    <t>07-07-2006 00:00:00</t>
  </si>
  <si>
    <t>26355073</t>
  </si>
  <si>
    <t>МУ МПКХ ст.Вознесенской</t>
  </si>
  <si>
    <t>2314019278</t>
  </si>
  <si>
    <t>26471081</t>
  </si>
  <si>
    <t>МУ МПКХ ст.Чамлыкской</t>
  </si>
  <si>
    <t>2314019285</t>
  </si>
  <si>
    <t>26470996</t>
  </si>
  <si>
    <t>МУ МПКХ х.Первая Синюха</t>
  </si>
  <si>
    <t>2314019493</t>
  </si>
  <si>
    <t>26471225</t>
  </si>
  <si>
    <t>МУКП "Жилкомхоз" Костромское"</t>
  </si>
  <si>
    <t>2342016705</t>
  </si>
  <si>
    <t>234201001</t>
  </si>
  <si>
    <t>09-08-2006 00:00:00</t>
  </si>
  <si>
    <t>26468805</t>
  </si>
  <si>
    <t>МУМП ЖКХ "Газырское"</t>
  </si>
  <si>
    <t>2328014600</t>
  </si>
  <si>
    <t>28137056</t>
  </si>
  <si>
    <t>МУМПКХ Каладжинского сельского поселения</t>
  </si>
  <si>
    <t>2314025722</t>
  </si>
  <si>
    <t>26355016</t>
  </si>
  <si>
    <t>МУП  "Ейские тепловые сети"</t>
  </si>
  <si>
    <t>2306009759</t>
  </si>
  <si>
    <t>230601001</t>
  </si>
  <si>
    <t>28951496</t>
  </si>
  <si>
    <t>МУП  "Федоровский водоканал"</t>
  </si>
  <si>
    <t>2323032500</t>
  </si>
  <si>
    <t>09-02-2015 00:00:00</t>
  </si>
  <si>
    <t>26471364</t>
  </si>
  <si>
    <t>МУП  ЖКХ "Новолеушковское"</t>
  </si>
  <si>
    <t>2346014900</t>
  </si>
  <si>
    <t>30-11-2006 00:00:00</t>
  </si>
  <si>
    <t>28951503</t>
  </si>
  <si>
    <t>МУП " ЖКХ Березанское"</t>
  </si>
  <si>
    <t>2362000559</t>
  </si>
  <si>
    <t>236201001</t>
  </si>
  <si>
    <t>15-01-2015 00:00:00</t>
  </si>
  <si>
    <t>30884848</t>
  </si>
  <si>
    <t>МУП "Батуринский исток"</t>
  </si>
  <si>
    <t>2327014407</t>
  </si>
  <si>
    <t>28-12-2016 00:00:00</t>
  </si>
  <si>
    <t>26468703</t>
  </si>
  <si>
    <t>МУП "Белоглинский водоканал"</t>
  </si>
  <si>
    <t>2326007647</t>
  </si>
  <si>
    <t>232601001</t>
  </si>
  <si>
    <t>26-09-2005 00:00:00</t>
  </si>
  <si>
    <t>26471220</t>
  </si>
  <si>
    <t>МУП "Бесленеевское"</t>
  </si>
  <si>
    <t>2342016455</t>
  </si>
  <si>
    <t>21-04-2006 00:00:00</t>
  </si>
  <si>
    <t>28543804</t>
  </si>
  <si>
    <t>МУП "Благоустройство"</t>
  </si>
  <si>
    <t>2334020232</t>
  </si>
  <si>
    <t>233401001</t>
  </si>
  <si>
    <t>07-05-2014 00:00:00</t>
  </si>
  <si>
    <t>30431947</t>
  </si>
  <si>
    <t>2343009549</t>
  </si>
  <si>
    <t>11-01-2016 00:00:00</t>
  </si>
  <si>
    <t>30920028</t>
  </si>
  <si>
    <t>МУП "Благоустройство-Услуга"</t>
  </si>
  <si>
    <t>2339014345</t>
  </si>
  <si>
    <t>09-06-2017 00:00:00</t>
  </si>
  <si>
    <t>26470967</t>
  </si>
  <si>
    <t>МУП "Варениковское коммунальное хозяйство"</t>
  </si>
  <si>
    <t>2337032846</t>
  </si>
  <si>
    <t>233701001</t>
  </si>
  <si>
    <t>26760633</t>
  </si>
  <si>
    <t>МУП "Варнавинское"</t>
  </si>
  <si>
    <t>2323027035</t>
  </si>
  <si>
    <t>10-10-2007 00:00:00</t>
  </si>
  <si>
    <t>28535760</t>
  </si>
  <si>
    <t>МУП "Водоканал Тбилисского сельского поселения Тбилисского района"</t>
  </si>
  <si>
    <t>2364010231</t>
  </si>
  <si>
    <t>236401001</t>
  </si>
  <si>
    <t>23-06-2014 00:00:00</t>
  </si>
  <si>
    <t>28136324</t>
  </si>
  <si>
    <t>МУП "Водоканал города Новороссийска"</t>
  </si>
  <si>
    <t>2315178760</t>
  </si>
  <si>
    <t>26471374</t>
  </si>
  <si>
    <t>МУП "Водоканал"</t>
  </si>
  <si>
    <t>2347001036</t>
  </si>
  <si>
    <t>07-10-2002 00:00:00</t>
  </si>
  <si>
    <t>26470978</t>
  </si>
  <si>
    <t>МУП "Водоканал" города Лабинска</t>
  </si>
  <si>
    <t>2314019408</t>
  </si>
  <si>
    <t>28153653</t>
  </si>
  <si>
    <t>МУП "Водопроводные сети"</t>
  </si>
  <si>
    <t>2350012415</t>
  </si>
  <si>
    <t>235001001</t>
  </si>
  <si>
    <t>24-12-2012 00:00:00</t>
  </si>
  <si>
    <t>28455329</t>
  </si>
  <si>
    <t>МУП "Восточное"</t>
  </si>
  <si>
    <t>2346018044</t>
  </si>
  <si>
    <t>19-11-2013 00:00:00</t>
  </si>
  <si>
    <t>27183657</t>
  </si>
  <si>
    <t>МУП "Выселковские коммунальные системы"</t>
  </si>
  <si>
    <t>2328000573</t>
  </si>
  <si>
    <t>24-06-2011 00:00:00</t>
  </si>
  <si>
    <t>26468711</t>
  </si>
  <si>
    <t>МУП "Горводоканал"</t>
  </si>
  <si>
    <t>2303024332</t>
  </si>
  <si>
    <t>230301001</t>
  </si>
  <si>
    <t>26402694</t>
  </si>
  <si>
    <t>МУП "Горжилкомхоз"</t>
  </si>
  <si>
    <t>2339014867</t>
  </si>
  <si>
    <t>13-08-2009 00:00:00</t>
  </si>
  <si>
    <t>30944119</t>
  </si>
  <si>
    <t>МУП "Городское хозяйство"</t>
  </si>
  <si>
    <t>2353011145</t>
  </si>
  <si>
    <t>235301001</t>
  </si>
  <si>
    <t>23-10-2008 00:00:00</t>
  </si>
  <si>
    <t>28981442</t>
  </si>
  <si>
    <t>МУП "Дмитриевское"</t>
  </si>
  <si>
    <t>2364012158</t>
  </si>
  <si>
    <t>16-04-2015 00:00:00</t>
  </si>
  <si>
    <t>28487284</t>
  </si>
  <si>
    <t>МУП "Должанское"</t>
  </si>
  <si>
    <t>2361010917</t>
  </si>
  <si>
    <t>25-02-2014 00:00:00</t>
  </si>
  <si>
    <t>26471614</t>
  </si>
  <si>
    <t>МУП "Дружба"</t>
  </si>
  <si>
    <t>2357006611</t>
  </si>
  <si>
    <t>26468685</t>
  </si>
  <si>
    <t>МУП "ЖКХ "Холмское"</t>
  </si>
  <si>
    <t>2323000330</t>
  </si>
  <si>
    <t>30-12-2002 00:00:00</t>
  </si>
  <si>
    <t>30803692</t>
  </si>
  <si>
    <t>МУП "ЖКХ Алексее - Тенгинское"</t>
  </si>
  <si>
    <t>2364013514</t>
  </si>
  <si>
    <t>01-03-2016 00:00:00</t>
  </si>
  <si>
    <t>26355149</t>
  </si>
  <si>
    <t>МУП "ЖКХ Архангельского сельского поселения Тихорецкого района"</t>
  </si>
  <si>
    <t>2354009580</t>
  </si>
  <si>
    <t>30803686</t>
  </si>
  <si>
    <t>МУП "ЖКХ Марьинское"</t>
  </si>
  <si>
    <t>2364013458</t>
  </si>
  <si>
    <t>26-02-2016 00:00:00</t>
  </si>
  <si>
    <t>26473768</t>
  </si>
  <si>
    <t>МУП "ЖКХ Небугского сельского поселения"</t>
  </si>
  <si>
    <t>2365003131</t>
  </si>
  <si>
    <t>236501001</t>
  </si>
  <si>
    <t>26-05-2006 00:00:00</t>
  </si>
  <si>
    <t>28860886</t>
  </si>
  <si>
    <t>МУП "ЖКХ Новоплатнировское"</t>
  </si>
  <si>
    <t>2341016893</t>
  </si>
  <si>
    <t>234101001</t>
  </si>
  <si>
    <t>21-05-2014 00:00:00</t>
  </si>
  <si>
    <t>27892167</t>
  </si>
  <si>
    <t>МУП "ЖКХ Тбилисского сельского поселения Тбилисского района"</t>
  </si>
  <si>
    <t>2364007045</t>
  </si>
  <si>
    <t>27-07-2012 00:00:00</t>
  </si>
  <si>
    <t>26406417</t>
  </si>
  <si>
    <t>МУП "ЖКХ Терновского сельского поселения Тихорецкого района"</t>
  </si>
  <si>
    <t>2354009780</t>
  </si>
  <si>
    <t>13-10-2009 00:00:00</t>
  </si>
  <si>
    <t>30377855</t>
  </si>
  <si>
    <t>МУП "ЖКХ Тихорецкого района"</t>
  </si>
  <si>
    <t>2360008633</t>
  </si>
  <si>
    <t>236001001</t>
  </si>
  <si>
    <t>11-12-2015 00:00:00</t>
  </si>
  <si>
    <t>26355160</t>
  </si>
  <si>
    <t>МУП "ЖКХ г. Туапсе"</t>
  </si>
  <si>
    <t>2365001416</t>
  </si>
  <si>
    <t>21-03-2005 00:00:00</t>
  </si>
  <si>
    <t>26470929</t>
  </si>
  <si>
    <t>МУП "ЖКХ" Журавского поселения</t>
  </si>
  <si>
    <t>2335014760</t>
  </si>
  <si>
    <t>233501001</t>
  </si>
  <si>
    <t>26473342</t>
  </si>
  <si>
    <t>МУП "ЖКХ" Пролетарского сельского поселения</t>
  </si>
  <si>
    <t>2335014584</t>
  </si>
  <si>
    <t>26473344</t>
  </si>
  <si>
    <t>МУП "ЖКХ" Раздольненского сельского поселения</t>
  </si>
  <si>
    <t>2335014591</t>
  </si>
  <si>
    <t>26473346</t>
  </si>
  <si>
    <t>МУП "ЖКХ" Сергиевского сельского поселения</t>
  </si>
  <si>
    <t>2335014601</t>
  </si>
  <si>
    <t>26473664</t>
  </si>
  <si>
    <t>МУП "ЖКХ-Курчанское"</t>
  </si>
  <si>
    <t>2352033379</t>
  </si>
  <si>
    <t>14-01-2008 00:00:00</t>
  </si>
  <si>
    <t>28953464</t>
  </si>
  <si>
    <t>МУП "Западное ЖКХ"</t>
  </si>
  <si>
    <t>2341016131</t>
  </si>
  <si>
    <t>27-10-2011 00:00:00</t>
  </si>
  <si>
    <t>30851087</t>
  </si>
  <si>
    <t>МУП "Исток"</t>
  </si>
  <si>
    <t>2327013996</t>
  </si>
  <si>
    <t>20-10-2015 00:00:00</t>
  </si>
  <si>
    <t>30912373</t>
  </si>
  <si>
    <t>МУП "Казанское"</t>
  </si>
  <si>
    <t>2364015247</t>
  </si>
  <si>
    <t>04-05-2017 00:00:00</t>
  </si>
  <si>
    <t>30873875</t>
  </si>
  <si>
    <t>МУП "Коммунальник"</t>
  </si>
  <si>
    <t>2327014005</t>
  </si>
  <si>
    <t>28-10-2015 00:00:00</t>
  </si>
  <si>
    <t>28263633</t>
  </si>
  <si>
    <t>МУП "Коммунальные услуги"</t>
  </si>
  <si>
    <t>2350012486</t>
  </si>
  <si>
    <t>28-02-2013 00:00:00</t>
  </si>
  <si>
    <t>28817209</t>
  </si>
  <si>
    <t>МУП "Коммунальщик",  Сладковское сельское поселение Лабинский район</t>
  </si>
  <si>
    <t>2374980052</t>
  </si>
  <si>
    <t>26471601</t>
  </si>
  <si>
    <t>МУП "Кубанское"</t>
  </si>
  <si>
    <t>2357006717</t>
  </si>
  <si>
    <t>11-02-2008 00:00:00</t>
  </si>
  <si>
    <t>26470809</t>
  </si>
  <si>
    <t>МУП "Куйбышевское ЖКХ"</t>
  </si>
  <si>
    <t>2333011676</t>
  </si>
  <si>
    <t>233301001</t>
  </si>
  <si>
    <t>26473315</t>
  </si>
  <si>
    <t>МУП "Лосевское"</t>
  </si>
  <si>
    <t>2332017227</t>
  </si>
  <si>
    <t>233201001</t>
  </si>
  <si>
    <t>11-12-2006 00:00:00</t>
  </si>
  <si>
    <t>26471237</t>
  </si>
  <si>
    <t>МУП "Махошевское"</t>
  </si>
  <si>
    <t>2342016462</t>
  </si>
  <si>
    <t>26-04-2006 00:00:00</t>
  </si>
  <si>
    <t>28435983</t>
  </si>
  <si>
    <t>МУП "Мирское"</t>
  </si>
  <si>
    <t>2364007863</t>
  </si>
  <si>
    <t>04-12-2012 00:00:00</t>
  </si>
  <si>
    <t>26471193</t>
  </si>
  <si>
    <t>МУП "Мостводоканал"</t>
  </si>
  <si>
    <t>2342016399</t>
  </si>
  <si>
    <t>24-03-2006 00:00:00</t>
  </si>
  <si>
    <t>26475790</t>
  </si>
  <si>
    <t>МУП "Новодмитриевское ЖКХ"</t>
  </si>
  <si>
    <t>2348029330</t>
  </si>
  <si>
    <t>234801001</t>
  </si>
  <si>
    <t>13-04-2009 00:00:00</t>
  </si>
  <si>
    <t>26471258</t>
  </si>
  <si>
    <t>МУП "Новокубанский городской водоканал"</t>
  </si>
  <si>
    <t>2343015616</t>
  </si>
  <si>
    <t>31073938</t>
  </si>
  <si>
    <t>МУП "Новомихайловское благоустройство и архитектура"</t>
  </si>
  <si>
    <t>2365014172</t>
  </si>
  <si>
    <t>01-03-2018 00:00:00</t>
  </si>
  <si>
    <t>26530408</t>
  </si>
  <si>
    <t>МУП "Новый путь"</t>
  </si>
  <si>
    <t>2343019459</t>
  </si>
  <si>
    <t>05-02-2008 00:00:00</t>
  </si>
  <si>
    <t>26468697</t>
  </si>
  <si>
    <t>МУП "Ольгинское ЖКХ"</t>
  </si>
  <si>
    <t>2323024764</t>
  </si>
  <si>
    <t>19-12-2005 00:00:00</t>
  </si>
  <si>
    <t>26471610</t>
  </si>
  <si>
    <t>МУП "Параллель"</t>
  </si>
  <si>
    <t>2357006587</t>
  </si>
  <si>
    <t>27115749</t>
  </si>
  <si>
    <t>МУП "Песчаное ЖКХ"</t>
  </si>
  <si>
    <t>2364001935</t>
  </si>
  <si>
    <t>12-09-2012 00:00:00</t>
  </si>
  <si>
    <t>27690149</t>
  </si>
  <si>
    <t>МУП "По благоустройству территории Ванновского сельского поселения Тбилисского района"</t>
  </si>
  <si>
    <t>2351012295</t>
  </si>
  <si>
    <t>01-03-2012 00:00:00</t>
  </si>
  <si>
    <t>30803716</t>
  </si>
  <si>
    <t>МУП "По благоустройству территории Геймановского сельского поселения Тбилисского района"</t>
  </si>
  <si>
    <t>2364013440</t>
  </si>
  <si>
    <t>04-02-2016 00:00:00</t>
  </si>
  <si>
    <t>27115698</t>
  </si>
  <si>
    <t>МУП "По благоустройству территории Ловлинского сельского поселения"</t>
  </si>
  <si>
    <t>2351012062</t>
  </si>
  <si>
    <t>12-09-2011 00:00:00</t>
  </si>
  <si>
    <t>26760273</t>
  </si>
  <si>
    <t>МУП "По благоустройству территории Нововладимирского сельского поселения"</t>
  </si>
  <si>
    <t>2351011647</t>
  </si>
  <si>
    <t>02-02-2011 00:00:00</t>
  </si>
  <si>
    <t>26477065</t>
  </si>
  <si>
    <t>МУП "Поселенческий водопровод"</t>
  </si>
  <si>
    <t>2360002180</t>
  </si>
  <si>
    <t>30395497</t>
  </si>
  <si>
    <t>МУП "Привольное"</t>
  </si>
  <si>
    <t>2364012662</t>
  </si>
  <si>
    <t>01-01-2016 00:00:00</t>
  </si>
  <si>
    <t>26471200</t>
  </si>
  <si>
    <t>МУП "Псебайводоканал"</t>
  </si>
  <si>
    <t>2342016423</t>
  </si>
  <si>
    <t>30-03-2006 00:00:00</t>
  </si>
  <si>
    <t>27581124</t>
  </si>
  <si>
    <t>МУП "Райводоканал"</t>
  </si>
  <si>
    <t>2365018106</t>
  </si>
  <si>
    <t>20-05-2011 00:00:00</t>
  </si>
  <si>
    <t>26532108</t>
  </si>
  <si>
    <t>МУП "Ресурс"</t>
  </si>
  <si>
    <t>2357006040</t>
  </si>
  <si>
    <t>19-08-2010 00:00:00</t>
  </si>
  <si>
    <t>26468834</t>
  </si>
  <si>
    <t>МУП "Родник"</t>
  </si>
  <si>
    <t>2330016852</t>
  </si>
  <si>
    <t>26468858</t>
  </si>
  <si>
    <t>МУП "Родное подворье"</t>
  </si>
  <si>
    <t>2330032780</t>
  </si>
  <si>
    <t>28142566</t>
  </si>
  <si>
    <t>МУП "Служба водоснабжения"</t>
  </si>
  <si>
    <t>2350012430</t>
  </si>
  <si>
    <t>25-12-2012 00:00:00</t>
  </si>
  <si>
    <t>27678020</t>
  </si>
  <si>
    <t>МУП "Советское МКХ"</t>
  </si>
  <si>
    <t>2372001880</t>
  </si>
  <si>
    <t>237201001</t>
  </si>
  <si>
    <t>14-02-2012 00:00:00</t>
  </si>
  <si>
    <t>26473430</t>
  </si>
  <si>
    <t>МУП "Стимул"</t>
  </si>
  <si>
    <t>2343019385</t>
  </si>
  <si>
    <t>30-11-2007 00:00:00</t>
  </si>
  <si>
    <t>26473640</t>
  </si>
  <si>
    <t>МУП "ТУ ЖКХ"</t>
  </si>
  <si>
    <t>2352040305</t>
  </si>
  <si>
    <t>12-12-2006 00:00:00</t>
  </si>
  <si>
    <t>26468913</t>
  </si>
  <si>
    <t>МУП "Тепловодокомплекс Темижбекский"</t>
  </si>
  <si>
    <t>2332017202</t>
  </si>
  <si>
    <t>16-11-2006 00:00:00</t>
  </si>
  <si>
    <t>26473414</t>
  </si>
  <si>
    <t>МУП "Унароковское"</t>
  </si>
  <si>
    <t>2342018004</t>
  </si>
  <si>
    <t>09-10-2008 00:00:00</t>
  </si>
  <si>
    <t>26471618</t>
  </si>
  <si>
    <t>МУП "Уруп"</t>
  </si>
  <si>
    <t>2357006690</t>
  </si>
  <si>
    <t>28455403</t>
  </si>
  <si>
    <t>МУП "Успенский водоканал"</t>
  </si>
  <si>
    <t>2372006937</t>
  </si>
  <si>
    <t>02-10-2013 00:00:00</t>
  </si>
  <si>
    <t>26472870</t>
  </si>
  <si>
    <t>МУП "Успенское хозяйственное объединение"</t>
  </si>
  <si>
    <t>2326008400</t>
  </si>
  <si>
    <t>18-10-2007 00:00:00</t>
  </si>
  <si>
    <t>26473575</t>
  </si>
  <si>
    <t>МУП "Уют"</t>
  </si>
  <si>
    <t>2347013031</t>
  </si>
  <si>
    <t>26-06-2007 00:00:00</t>
  </si>
  <si>
    <t>26468705</t>
  </si>
  <si>
    <t>МУП "Центральное хозяйственное объединение"</t>
  </si>
  <si>
    <t>2326008175</t>
  </si>
  <si>
    <t>28-09-2006 00:00:00</t>
  </si>
  <si>
    <t>30855275</t>
  </si>
  <si>
    <t>МУП "Чепигинское"</t>
  </si>
  <si>
    <t>2327014340</t>
  </si>
  <si>
    <t>14-11-2016 00:00:00</t>
  </si>
  <si>
    <t>26468864</t>
  </si>
  <si>
    <t>МУП "ЮГ"</t>
  </si>
  <si>
    <t>2330022454</t>
  </si>
  <si>
    <t>26471244</t>
  </si>
  <si>
    <t>МУП "Ярославское"</t>
  </si>
  <si>
    <t>2342016416</t>
  </si>
  <si>
    <t>28133583</t>
  </si>
  <si>
    <t>МУП «Водоканал»</t>
  </si>
  <si>
    <t>2360006114</t>
  </si>
  <si>
    <t>12-12-2012 00:00:00</t>
  </si>
  <si>
    <t>26471231</t>
  </si>
  <si>
    <t>МУП «Водоканал» Краснокутского с/п</t>
  </si>
  <si>
    <t>2342016374</t>
  </si>
  <si>
    <t>21-03-2006 00:00:00</t>
  </si>
  <si>
    <t>28445741</t>
  </si>
  <si>
    <t>МУП «ЖКХ Бородинское»</t>
  </si>
  <si>
    <t>2347015670</t>
  </si>
  <si>
    <t>14-08-2013 00:00:00</t>
  </si>
  <si>
    <t>26468215</t>
  </si>
  <si>
    <t>МУП ВКХ "Водоканал"</t>
  </si>
  <si>
    <t>2311014031</t>
  </si>
  <si>
    <t>28-10-2002 00:00:00</t>
  </si>
  <si>
    <t>30395432</t>
  </si>
  <si>
    <t>МУП ЖКХ "Атаманское"</t>
  </si>
  <si>
    <t>2346017795</t>
  </si>
  <si>
    <t>26471203</t>
  </si>
  <si>
    <t>МУП ЖКХ "Беноковское"</t>
  </si>
  <si>
    <t>2342016670</t>
  </si>
  <si>
    <t>07-08-2006 00:00:00</t>
  </si>
  <si>
    <t>26473568</t>
  </si>
  <si>
    <t>МУП ЖКХ "Бриньковское"</t>
  </si>
  <si>
    <t>2347013296</t>
  </si>
  <si>
    <t>14-02-2008 00:00:00</t>
  </si>
  <si>
    <t>26471178</t>
  </si>
  <si>
    <t>МУП ЖКХ "Восточное"</t>
  </si>
  <si>
    <t>2341013973</t>
  </si>
  <si>
    <t>25-07-2007 00:00:00</t>
  </si>
  <si>
    <t>26468605</t>
  </si>
  <si>
    <t>МУП ЖКХ "Корсунское"</t>
  </si>
  <si>
    <t>2312091310</t>
  </si>
  <si>
    <t>20-12-2002 00:00:00</t>
  </si>
  <si>
    <t>28270526</t>
  </si>
  <si>
    <t>МУП ЖКХ "Незаймановский"</t>
  </si>
  <si>
    <t>2369001897</t>
  </si>
  <si>
    <t>236901001</t>
  </si>
  <si>
    <t>15-04-2013 00:00:00</t>
  </si>
  <si>
    <t>28953169</t>
  </si>
  <si>
    <t>МУП ЖКХ "Образцовое"</t>
  </si>
  <si>
    <t>2341013557</t>
  </si>
  <si>
    <t>26473570</t>
  </si>
  <si>
    <t>МУП ЖКХ "Ольгинское"</t>
  </si>
  <si>
    <t>2347012870</t>
  </si>
  <si>
    <t>18-03-2007 00:00:00</t>
  </si>
  <si>
    <t>26471240</t>
  </si>
  <si>
    <t>МУП ЖКХ "Переправненское"</t>
  </si>
  <si>
    <t>2342016695</t>
  </si>
  <si>
    <t>08-08-2006 00:00:00</t>
  </si>
  <si>
    <t>28446089</t>
  </si>
  <si>
    <t>МУП ЖКХ "Поселковое"</t>
  </si>
  <si>
    <t>2369002347</t>
  </si>
  <si>
    <t>03-10-2013 00:00:00</t>
  </si>
  <si>
    <t>26473572</t>
  </si>
  <si>
    <t>МУП ЖКХ "Приазовское"</t>
  </si>
  <si>
    <t>2347012951</t>
  </si>
  <si>
    <t>27-04-2007 00:00:00</t>
  </si>
  <si>
    <t>26473336</t>
  </si>
  <si>
    <t>МУП ЖКХ "Станица"</t>
  </si>
  <si>
    <t>2335065067</t>
  </si>
  <si>
    <t>28829908</t>
  </si>
  <si>
    <t>МУП ЖКХ "Универсал плюс"</t>
  </si>
  <si>
    <t>2369003044</t>
  </si>
  <si>
    <t>09-07-2014 00:00:00</t>
  </si>
  <si>
    <t>28038493</t>
  </si>
  <si>
    <t>МУП ЖКХ «Кубанец»</t>
  </si>
  <si>
    <t>2369001270</t>
  </si>
  <si>
    <t>09-06-2012 00:00:00</t>
  </si>
  <si>
    <t>26468852</t>
  </si>
  <si>
    <t>МУП ЖКХ Нововеличковское</t>
  </si>
  <si>
    <t>2330034763</t>
  </si>
  <si>
    <t>26406092</t>
  </si>
  <si>
    <t>МУП ЖКХ Павловского сельского поселения Павловского района</t>
  </si>
  <si>
    <t>2346001210</t>
  </si>
  <si>
    <t>22-11-2001 00:00:00</t>
  </si>
  <si>
    <t>26473537</t>
  </si>
  <si>
    <t>МУП ЖКХ Северного сельского поселения Павловского района</t>
  </si>
  <si>
    <t>2346015950</t>
  </si>
  <si>
    <t>08-12-2008 00:00:00</t>
  </si>
  <si>
    <t>26470888</t>
  </si>
  <si>
    <t>МУП Кореновского городского поселения "ЖКХ"</t>
  </si>
  <si>
    <t>2335013397</t>
  </si>
  <si>
    <t>26528220</t>
  </si>
  <si>
    <t>МУП МО Курганинский район "Курганинсктеплоэнерго"</t>
  </si>
  <si>
    <t>2339017924</t>
  </si>
  <si>
    <t>15-06-2013 00:00:00</t>
  </si>
  <si>
    <t>26473559</t>
  </si>
  <si>
    <t>МУП НП «Водоканал»</t>
  </si>
  <si>
    <t>2347013024</t>
  </si>
  <si>
    <t>14-06-2007 00:00:00</t>
  </si>
  <si>
    <t>26473338</t>
  </si>
  <si>
    <t>МУП Новоберезанского сельского поселения Кореновского района "ЖКХ"</t>
  </si>
  <si>
    <t>2335014619</t>
  </si>
  <si>
    <t>26470850</t>
  </si>
  <si>
    <t>МУП Новоминского сельского поселения "Благоустройство"</t>
  </si>
  <si>
    <t>2334020225</t>
  </si>
  <si>
    <t>28511968</t>
  </si>
  <si>
    <t>МУП Новоясенского сельского поселения Староминского района "Коммунальные услуги"</t>
  </si>
  <si>
    <t>2350012662</t>
  </si>
  <si>
    <t>31-10-2013 00:00:00</t>
  </si>
  <si>
    <t>26473340</t>
  </si>
  <si>
    <t>МУП Платнировский "Универсал"</t>
  </si>
  <si>
    <t>2335014626</t>
  </si>
  <si>
    <t>26473579</t>
  </si>
  <si>
    <t>МУП СП "Благоустройство"</t>
  </si>
  <si>
    <t>2347012888</t>
  </si>
  <si>
    <t>26355118</t>
  </si>
  <si>
    <t>МУП ТВК "Кавказский"</t>
  </si>
  <si>
    <t>2332017210</t>
  </si>
  <si>
    <t>17-11-2006 00:00:00</t>
  </si>
  <si>
    <t>26471516</t>
  </si>
  <si>
    <t>МУП ТГП ТР "Водоканал"</t>
  </si>
  <si>
    <t>2321003007</t>
  </si>
  <si>
    <t>14-01-2010 00:00:00</t>
  </si>
  <si>
    <t>30371584</t>
  </si>
  <si>
    <t>МУП Челбасского сельского поселения Каневского района "Родник"</t>
  </si>
  <si>
    <t>2334025689</t>
  </si>
  <si>
    <t>01-11-2015 00:00:00</t>
  </si>
  <si>
    <t>28817197</t>
  </si>
  <si>
    <t>МУП ШСП ТР "ДорБлагоустройство"</t>
  </si>
  <si>
    <t>2365019237</t>
  </si>
  <si>
    <t>28446276</t>
  </si>
  <si>
    <t>МУП г. Горячий Ключ "Водоканал"</t>
  </si>
  <si>
    <t>2305028371</t>
  </si>
  <si>
    <t>230501001</t>
  </si>
  <si>
    <t>30849293</t>
  </si>
  <si>
    <t>МУП г.Сочи "Водоканал"</t>
  </si>
  <si>
    <t>2320242443</t>
  </si>
  <si>
    <t>232001001</t>
  </si>
  <si>
    <t>26473531</t>
  </si>
  <si>
    <t>МУП жилищно-коммунального хозяйства "Новопетровское сельское поселение"</t>
  </si>
  <si>
    <t>2346016079</t>
  </si>
  <si>
    <t>13-05-2009 00:00:00</t>
  </si>
  <si>
    <t>26471370</t>
  </si>
  <si>
    <t>МУП жилищно-коммунального хозяйства "Среднечелбасское сельское поселение"</t>
  </si>
  <si>
    <t>2346015533</t>
  </si>
  <si>
    <t>26-12-2007 00:00:00</t>
  </si>
  <si>
    <t>26468206</t>
  </si>
  <si>
    <t>МУП муниципального образования город-курорт Геленджик "Водопроводно-канализационное хозяйство"</t>
  </si>
  <si>
    <t>2304012611</t>
  </si>
  <si>
    <t>26355051</t>
  </si>
  <si>
    <t>МУП совхоз "Прогресс"</t>
  </si>
  <si>
    <t>2311030611</t>
  </si>
  <si>
    <t>10-01-2003 00:00:00</t>
  </si>
  <si>
    <t>26468687</t>
  </si>
  <si>
    <t>МУП"ЖКХ"Мингрельское"</t>
  </si>
  <si>
    <t>2323024500</t>
  </si>
  <si>
    <t>18-11-2005 00:00:00</t>
  </si>
  <si>
    <t>26471176</t>
  </si>
  <si>
    <t>МУПЖКХ "Коммунальщик"</t>
  </si>
  <si>
    <t>2341014624</t>
  </si>
  <si>
    <t>01-08-2008 00:00:00</t>
  </si>
  <si>
    <t>28860779</t>
  </si>
  <si>
    <t>МУПЖКХ "Октябрьский"</t>
  </si>
  <si>
    <t>2341016886</t>
  </si>
  <si>
    <t>14-05-2014 00:00:00</t>
  </si>
  <si>
    <t>26355129</t>
  </si>
  <si>
    <t>МУПЖКХ "Первомайское", Ленинградский район</t>
  </si>
  <si>
    <t>2341013229</t>
  </si>
  <si>
    <t>12-07-2006 00:00:00</t>
  </si>
  <si>
    <t>30478735</t>
  </si>
  <si>
    <t>МХО ООО "Крюковский водозабор"</t>
  </si>
  <si>
    <t>2348037363</t>
  </si>
  <si>
    <t>10-03-2015 00:00:00</t>
  </si>
  <si>
    <t>30891119</t>
  </si>
  <si>
    <t>Муниципальное казенное предприятие "Прометей"</t>
  </si>
  <si>
    <t>2339023950</t>
  </si>
  <si>
    <t>21-10-2016 00:00:00</t>
  </si>
  <si>
    <t>26468820</t>
  </si>
  <si>
    <t>Новомалороссийское МУМП ЖКХ</t>
  </si>
  <si>
    <t>2328014400</t>
  </si>
  <si>
    <t>26470807</t>
  </si>
  <si>
    <t>Новониколаевское МУП "Гарант-Сервис"</t>
  </si>
  <si>
    <t>2333011725</t>
  </si>
  <si>
    <t>26470833</t>
  </si>
  <si>
    <t>ОАО "Агрофирма- племзавод "Победа"</t>
  </si>
  <si>
    <t>2334001455</t>
  </si>
  <si>
    <t>26355135</t>
  </si>
  <si>
    <t>ОАО "Викор"</t>
  </si>
  <si>
    <t>2344001775</t>
  </si>
  <si>
    <t>21-08-2002 00:00:00</t>
  </si>
  <si>
    <t>26468699</t>
  </si>
  <si>
    <t>ОАО "Водоканал Апшеронского района"</t>
  </si>
  <si>
    <t>2325019287</t>
  </si>
  <si>
    <t>232501001</t>
  </si>
  <si>
    <t>06-09-2012 00:00:00</t>
  </si>
  <si>
    <t>26468677</t>
  </si>
  <si>
    <t>ОАО "Водоканал"</t>
  </si>
  <si>
    <t>2323026257</t>
  </si>
  <si>
    <t>07-12-2006 00:00:00</t>
  </si>
  <si>
    <t>26470827</t>
  </si>
  <si>
    <t>ОАО "Водопровод"</t>
  </si>
  <si>
    <t>2334021204</t>
  </si>
  <si>
    <t>26471627</t>
  </si>
  <si>
    <t>2356047502</t>
  </si>
  <si>
    <t>26992539</t>
  </si>
  <si>
    <t>ОАО "Гиркубс"</t>
  </si>
  <si>
    <t>2329005119</t>
  </si>
  <si>
    <t>26470868</t>
  </si>
  <si>
    <t>ОАО "ЖКУ"</t>
  </si>
  <si>
    <t>2334021236</t>
  </si>
  <si>
    <t>26471189</t>
  </si>
  <si>
    <t>ОАО "Заветы Ильича"</t>
  </si>
  <si>
    <t>2341011704</t>
  </si>
  <si>
    <t>07-12-2004 00:00:00</t>
  </si>
  <si>
    <t>26355145</t>
  </si>
  <si>
    <t>ОАО "Изумруд"</t>
  </si>
  <si>
    <t>2353002711</t>
  </si>
  <si>
    <t>11-10-2000 00:00:00</t>
  </si>
  <si>
    <t>26532020</t>
  </si>
  <si>
    <t>ОАО "Краснодарское" по искусственному осеменению сельскохозяйственных животных</t>
  </si>
  <si>
    <t>2311096482</t>
  </si>
  <si>
    <t>19-02-2007 00:00:00</t>
  </si>
  <si>
    <t>28447273</t>
  </si>
  <si>
    <t>ОАО "МЖК "Краснодарский"</t>
  </si>
  <si>
    <t>2310043294</t>
  </si>
  <si>
    <t>17-07-2002 00:00:00</t>
  </si>
  <si>
    <t>26470925</t>
  </si>
  <si>
    <t>ОАО "МОК "Братковский"</t>
  </si>
  <si>
    <t>2335012072</t>
  </si>
  <si>
    <t>26473353</t>
  </si>
  <si>
    <t>ОАО "Полтавский комбинат хлебопродуктов"</t>
  </si>
  <si>
    <t>2336004878</t>
  </si>
  <si>
    <t>26760696</t>
  </si>
  <si>
    <t>ОАО "Рассвет"</t>
  </si>
  <si>
    <t>2352031188</t>
  </si>
  <si>
    <t>18-10-1999 00:00:00</t>
  </si>
  <si>
    <t>26471320</t>
  </si>
  <si>
    <t>ОАО "Ровненский элеватор"</t>
  </si>
  <si>
    <t>2344007569</t>
  </si>
  <si>
    <t>04-11-2002 00:00:00</t>
  </si>
  <si>
    <t>26355128</t>
  </si>
  <si>
    <t>ОАО "СЗЛ"</t>
  </si>
  <si>
    <t>2341006687</t>
  </si>
  <si>
    <t>12-09-2002 00:00:00</t>
  </si>
  <si>
    <t>26468197</t>
  </si>
  <si>
    <t>ОАО «Анапа Водоканал»</t>
  </si>
  <si>
    <t>2301078639</t>
  </si>
  <si>
    <t>21-12-2011 00:00:00</t>
  </si>
  <si>
    <t>26471483</t>
  </si>
  <si>
    <t>ОАО Кондитерский комбинат "Кубань"</t>
  </si>
  <si>
    <t>2353005631</t>
  </si>
  <si>
    <t>04-11-1992 00:00:00</t>
  </si>
  <si>
    <t>28869724</t>
  </si>
  <si>
    <t>ООО  "Водоканал района"</t>
  </si>
  <si>
    <t>2360007510</t>
  </si>
  <si>
    <t>14-01-2015 00:00:00</t>
  </si>
  <si>
    <t>28435972</t>
  </si>
  <si>
    <t>ООО "Агроснаб-1"</t>
  </si>
  <si>
    <t>2303028200</t>
  </si>
  <si>
    <t>28877485</t>
  </si>
  <si>
    <t>ООО "Азовский водоканал"</t>
  </si>
  <si>
    <t>2348036056</t>
  </si>
  <si>
    <t>17-03-2014 00:00:00</t>
  </si>
  <si>
    <t>26473704</t>
  </si>
  <si>
    <t>ООО "Ани"</t>
  </si>
  <si>
    <t>2354008018</t>
  </si>
  <si>
    <t>26471360</t>
  </si>
  <si>
    <t>ООО "Атаманское"</t>
  </si>
  <si>
    <t>2346000304</t>
  </si>
  <si>
    <t>26551826</t>
  </si>
  <si>
    <t>ООО "Афипский НПЗ"</t>
  </si>
  <si>
    <t>7704214548</t>
  </si>
  <si>
    <t>12-02-2003 00:00:00</t>
  </si>
  <si>
    <t>26468737</t>
  </si>
  <si>
    <t>ООО "Брюховецкое водопроводное хозяйство"</t>
  </si>
  <si>
    <t>2327009679</t>
  </si>
  <si>
    <t>28427074</t>
  </si>
  <si>
    <t>ООО "ВиК Рязанское"</t>
  </si>
  <si>
    <t>2368004687</t>
  </si>
  <si>
    <t>236801001</t>
  </si>
  <si>
    <t>31-05-2013 00:00:00</t>
  </si>
  <si>
    <t>26472965</t>
  </si>
  <si>
    <t>ООО "Вода и канализация"</t>
  </si>
  <si>
    <t>2318032696</t>
  </si>
  <si>
    <t>231801001</t>
  </si>
  <si>
    <t>30920779</t>
  </si>
  <si>
    <t>ООО "Водоканал Крымск"</t>
  </si>
  <si>
    <t>2337034674</t>
  </si>
  <si>
    <t>05-05-2016 00:00:00</t>
  </si>
  <si>
    <t>30796117</t>
  </si>
  <si>
    <t>ООО "Водоканал"</t>
  </si>
  <si>
    <t>2310120238</t>
  </si>
  <si>
    <t>19-12-2006 00:00:00</t>
  </si>
  <si>
    <t>26468900</t>
  </si>
  <si>
    <t>2313022180</t>
  </si>
  <si>
    <t>231301001</t>
  </si>
  <si>
    <t>11-05-2007 00:00:00</t>
  </si>
  <si>
    <t>26470803</t>
  </si>
  <si>
    <t>2333011443</t>
  </si>
  <si>
    <t>27991628</t>
  </si>
  <si>
    <t>2373001280</t>
  </si>
  <si>
    <t>02-11-2012 00:00:00</t>
  </si>
  <si>
    <t>30843148</t>
  </si>
  <si>
    <t>ООО "Водолей"</t>
  </si>
  <si>
    <t>2311160410</t>
  </si>
  <si>
    <t>17-07-2013 00:00:00</t>
  </si>
  <si>
    <t>30803500</t>
  </si>
  <si>
    <t>ООО "Водопровод"</t>
  </si>
  <si>
    <t>2303026121</t>
  </si>
  <si>
    <t>15-11-2010 00:00:00</t>
  </si>
  <si>
    <t>27322903</t>
  </si>
  <si>
    <t>ООО "Водосервис"</t>
  </si>
  <si>
    <t>2343021761</t>
  </si>
  <si>
    <t>26468713</t>
  </si>
  <si>
    <t>ООО "Водоснабжение и канализация"</t>
  </si>
  <si>
    <t>2303025583</t>
  </si>
  <si>
    <t>26471512</t>
  </si>
  <si>
    <t>ООО "Водоснабжение"</t>
  </si>
  <si>
    <t>2353023951</t>
  </si>
  <si>
    <t>21-08-2007 00:00:00</t>
  </si>
  <si>
    <t>28033417</t>
  </si>
  <si>
    <t>ООО "Водсервис"</t>
  </si>
  <si>
    <t>2332017636</t>
  </si>
  <si>
    <t>12-12-2007 00:00:00</t>
  </si>
  <si>
    <t>26529716</t>
  </si>
  <si>
    <t>ООО "Газпром добыча Астрахань" оздоровительный центр "Санаторий "Юг"</t>
  </si>
  <si>
    <t>3006006420</t>
  </si>
  <si>
    <t>231802001</t>
  </si>
  <si>
    <t>26538151</t>
  </si>
  <si>
    <t>ООО "Газпром трансгаз Москва" филиал санаторий "Голубая горка" отделение талассотерапии</t>
  </si>
  <si>
    <t>5003028028</t>
  </si>
  <si>
    <t>235232002</t>
  </si>
  <si>
    <t>26576140</t>
  </si>
  <si>
    <t>ООО "Газпром трансгаз Сургут"</t>
  </si>
  <si>
    <t>8617002073</t>
  </si>
  <si>
    <t>997250001</t>
  </si>
  <si>
    <t>26473407</t>
  </si>
  <si>
    <t>ООО "Гидроснаб"</t>
  </si>
  <si>
    <t>2314021252</t>
  </si>
  <si>
    <t>30939758</t>
  </si>
  <si>
    <t>ООО "Гирей-Сахар"</t>
  </si>
  <si>
    <t>2364009860</t>
  </si>
  <si>
    <t>01-07-2017 00:00:00</t>
  </si>
  <si>
    <t>26652839</t>
  </si>
  <si>
    <t>ООО "Детский лечебно-оздоровительный комплекс "Детство"</t>
  </si>
  <si>
    <t>2318022144</t>
  </si>
  <si>
    <t>27674858</t>
  </si>
  <si>
    <t>ООО "ЕйскВодоканал"</t>
  </si>
  <si>
    <t>2361007449</t>
  </si>
  <si>
    <t>26530394</t>
  </si>
  <si>
    <t>ООО "Жилводсервис"</t>
  </si>
  <si>
    <t>2303025706</t>
  </si>
  <si>
    <t>28446121</t>
  </si>
  <si>
    <t>ООО "Жилкомплекс"</t>
  </si>
  <si>
    <t>2370002969</t>
  </si>
  <si>
    <t>237001001</t>
  </si>
  <si>
    <t>25-09-2013 00:00:00</t>
  </si>
  <si>
    <t>26473609</t>
  </si>
  <si>
    <t>ООО "Жилкомуслуги"</t>
  </si>
  <si>
    <t>2349025610</t>
  </si>
  <si>
    <t>12-07-2005 00:00:00</t>
  </si>
  <si>
    <t>28446156</t>
  </si>
  <si>
    <t>ООО "Жилкомфорт"</t>
  </si>
  <si>
    <t>2370002951</t>
  </si>
  <si>
    <t>30371634</t>
  </si>
  <si>
    <t>ООО "Заря"</t>
  </si>
  <si>
    <t>2310167860</t>
  </si>
  <si>
    <t>12-02-2013 00:00:00</t>
  </si>
  <si>
    <t>27755953</t>
  </si>
  <si>
    <t>ООО "ИВ-консалтинг"</t>
  </si>
  <si>
    <t>2340019323</t>
  </si>
  <si>
    <t>234001001</t>
  </si>
  <si>
    <t>28500597</t>
  </si>
  <si>
    <t>ООО "Ильский водоканал"</t>
  </si>
  <si>
    <t>2348027284</t>
  </si>
  <si>
    <t>17-12-2013 00:00:00</t>
  </si>
  <si>
    <t>26319818</t>
  </si>
  <si>
    <t>ООО "ККЗБ"</t>
  </si>
  <si>
    <t>2311178167</t>
  </si>
  <si>
    <t>19-08-2014 00:00:00</t>
  </si>
  <si>
    <t>28467298</t>
  </si>
  <si>
    <t>ООО "Калининский водоканал"</t>
  </si>
  <si>
    <t>2311162294</t>
  </si>
  <si>
    <t>04-09-2013 00:00:00</t>
  </si>
  <si>
    <t>26468525</t>
  </si>
  <si>
    <t>ООО "Коммунальная энерго-сервисная компания"</t>
  </si>
  <si>
    <t>2308101615</t>
  </si>
  <si>
    <t>230801001</t>
  </si>
  <si>
    <t>13-09-2004 00:00:00</t>
  </si>
  <si>
    <t>26475696</t>
  </si>
  <si>
    <t>ООО "Коммунальник"</t>
  </si>
  <si>
    <t>2353246210</t>
  </si>
  <si>
    <t>20-06-2008 00:00:00</t>
  </si>
  <si>
    <t>26562364</t>
  </si>
  <si>
    <t>2373008060</t>
  </si>
  <si>
    <t>26471295</t>
  </si>
  <si>
    <t>ООО "Коммунальщик"</t>
  </si>
  <si>
    <t>2343017973</t>
  </si>
  <si>
    <t>23-12-2005 00:00:00</t>
  </si>
  <si>
    <t>28822349</t>
  </si>
  <si>
    <t>2361011886</t>
  </si>
  <si>
    <t>01-10-2014 00:00:00</t>
  </si>
  <si>
    <t>26470860</t>
  </si>
  <si>
    <t>ООО "Консервное предприятие  Русское поле - Албаши"</t>
  </si>
  <si>
    <t>2334018297</t>
  </si>
  <si>
    <t>26319792</t>
  </si>
  <si>
    <t>ООО "Краснодар Водоканал"</t>
  </si>
  <si>
    <t>2308111927</t>
  </si>
  <si>
    <t>01-11-2005 00:00:00</t>
  </si>
  <si>
    <t>28221585</t>
  </si>
  <si>
    <t>ООО "Крымский водоканал"</t>
  </si>
  <si>
    <t>2337043380</t>
  </si>
  <si>
    <t>28858932</t>
  </si>
  <si>
    <t>ООО "Кубаньводоканал"</t>
  </si>
  <si>
    <t>2312210286</t>
  </si>
  <si>
    <t>13-01-2014 00:00:00</t>
  </si>
  <si>
    <t>28486089</t>
  </si>
  <si>
    <t>ООО "Кура"</t>
  </si>
  <si>
    <t>2329015036</t>
  </si>
  <si>
    <t>01-11-2002 00:00:00</t>
  </si>
  <si>
    <t>26487627</t>
  </si>
  <si>
    <t>ООО "ЛУКОЙЛ-Кубаньэнерго"</t>
  </si>
  <si>
    <t>2312159262</t>
  </si>
  <si>
    <t>26-02-2009 00:00:00</t>
  </si>
  <si>
    <t>26471089</t>
  </si>
  <si>
    <t>ООО "ЛенВодоканал"</t>
  </si>
  <si>
    <t>2341015473</t>
  </si>
  <si>
    <t>12-04-2010 00:00:00</t>
  </si>
  <si>
    <t>28967420</t>
  </si>
  <si>
    <t>ООО "Лидер"</t>
  </si>
  <si>
    <t>2309093131</t>
  </si>
  <si>
    <t>13-05-2015 00:00:00</t>
  </si>
  <si>
    <t>28455265</t>
  </si>
  <si>
    <t>ООО "Мортранссервис - НХБ"</t>
  </si>
  <si>
    <t>2315025933</t>
  </si>
  <si>
    <t>16-01-2014 00:00:00</t>
  </si>
  <si>
    <t>26482207</t>
  </si>
  <si>
    <t>ООО "Наш хутор"</t>
  </si>
  <si>
    <t>2353024338</t>
  </si>
  <si>
    <t>09-11-2007 00:00:00</t>
  </si>
  <si>
    <t>26471510</t>
  </si>
  <si>
    <t>ООО "Нимфа"</t>
  </si>
  <si>
    <t>2353023983</t>
  </si>
  <si>
    <t>30-08-2007 00:00:00</t>
  </si>
  <si>
    <t>26649162</t>
  </si>
  <si>
    <t>ООО "Новодеревянковский водозабор"</t>
  </si>
  <si>
    <t>2334022543</t>
  </si>
  <si>
    <t>28868075</t>
  </si>
  <si>
    <t>ООО "ОЧИСТНЫЕ СООРУЖЕНИЯ"</t>
  </si>
  <si>
    <t>2342019696</t>
  </si>
  <si>
    <t>15-11-2013 00:00:00</t>
  </si>
  <si>
    <t>26471351</t>
  </si>
  <si>
    <t>ООО "Отрадненское водопроводное хозяйство"</t>
  </si>
  <si>
    <t>2345010606</t>
  </si>
  <si>
    <t>234501001</t>
  </si>
  <si>
    <t>28255993</t>
  </si>
  <si>
    <t>ООО "Партнер"</t>
  </si>
  <si>
    <t>2353024521</t>
  </si>
  <si>
    <t>24-12-2007 00:00:00</t>
  </si>
  <si>
    <t>26468585</t>
  </si>
  <si>
    <t>ООО "Пашковское - Сервис"</t>
  </si>
  <si>
    <t>2312027393</t>
  </si>
  <si>
    <t>28-03-2003 00:00:00</t>
  </si>
  <si>
    <t>26471347</t>
  </si>
  <si>
    <t>ООО "Попутненское водопроводное хозяйство"</t>
  </si>
  <si>
    <t>2345010645</t>
  </si>
  <si>
    <t>13-10-2010 00:00:00</t>
  </si>
  <si>
    <t>26473400</t>
  </si>
  <si>
    <t>ООО "Предприятие "Родник"</t>
  </si>
  <si>
    <t>2340019362</t>
  </si>
  <si>
    <t>26319777</t>
  </si>
  <si>
    <t>ООО "РН-Туапсинский НПЗ"</t>
  </si>
  <si>
    <t>2365004375</t>
  </si>
  <si>
    <t>16-11-2005 00:00:00</t>
  </si>
  <si>
    <t>30913372</t>
  </si>
  <si>
    <t>ООО "Радар-02"</t>
  </si>
  <si>
    <t>2356041451</t>
  </si>
  <si>
    <t>10-05-2017 00:00:00</t>
  </si>
  <si>
    <t>27913097</t>
  </si>
  <si>
    <t>ООО "Райводоканал"</t>
  </si>
  <si>
    <t>2365019653</t>
  </si>
  <si>
    <t>03-05-2012 00:00:00</t>
  </si>
  <si>
    <t>26529733</t>
  </si>
  <si>
    <t>ООО "Свод Интернешнл"</t>
  </si>
  <si>
    <t>7730163480</t>
  </si>
  <si>
    <t>773001001</t>
  </si>
  <si>
    <t>28981246</t>
  </si>
  <si>
    <t>ООО "Северский водоканал"</t>
  </si>
  <si>
    <t>2348036144</t>
  </si>
  <si>
    <t>15-04-2014 00:00:00</t>
  </si>
  <si>
    <t>26355044</t>
  </si>
  <si>
    <t>ООО "Славяне"</t>
  </si>
  <si>
    <t>2310097839</t>
  </si>
  <si>
    <t>14-11-2004 00:00:00</t>
  </si>
  <si>
    <t>28446350</t>
  </si>
  <si>
    <t>ООО "Смоленский водоканал"</t>
  </si>
  <si>
    <t>2348034877</t>
  </si>
  <si>
    <t>234880000</t>
  </si>
  <si>
    <t>29-04-2013 00:00:00</t>
  </si>
  <si>
    <t>28141893</t>
  </si>
  <si>
    <t>ООО "Сочиводоканал"</t>
  </si>
  <si>
    <t>2320210667</t>
  </si>
  <si>
    <t>26471358</t>
  </si>
  <si>
    <t>ООО "Спокойненское водопроводное хозяйство"</t>
  </si>
  <si>
    <t>2345010613</t>
  </si>
  <si>
    <t>26511336</t>
  </si>
  <si>
    <t>ООО "Стимул" Кавказский район</t>
  </si>
  <si>
    <t>2332017675</t>
  </si>
  <si>
    <t>17-01-2008 00:00:00</t>
  </si>
  <si>
    <t>27544516</t>
  </si>
  <si>
    <t>ООО "Стройэлектросевкавмонтаж"</t>
  </si>
  <si>
    <t>2310056286</t>
  </si>
  <si>
    <t>05-02-2003 00:00:00</t>
  </si>
  <si>
    <t>31022266</t>
  </si>
  <si>
    <t>ООО "Теплоснабжающая компания"</t>
  </si>
  <si>
    <t>2365026587</t>
  </si>
  <si>
    <t>15-03-2017 00:00:00</t>
  </si>
  <si>
    <t>26560527</t>
  </si>
  <si>
    <t>ООО "Техкомбытсервис"</t>
  </si>
  <si>
    <t>2353246933</t>
  </si>
  <si>
    <t>18-03-2009 00:00:00</t>
  </si>
  <si>
    <t>30791641</t>
  </si>
  <si>
    <t>ООО "Тимашевский сахарный завод"</t>
  </si>
  <si>
    <t>2334024068</t>
  </si>
  <si>
    <t>26562799</t>
  </si>
  <si>
    <t>ООО "Транс-Водоканал"</t>
  </si>
  <si>
    <t>2348031315</t>
  </si>
  <si>
    <t>21-07-2010 00:00:00</t>
  </si>
  <si>
    <t>30803529</t>
  </si>
  <si>
    <t>ООО "Трансвод"</t>
  </si>
  <si>
    <t>2303026139</t>
  </si>
  <si>
    <t>26470886</t>
  </si>
  <si>
    <t>ООО "Универсал"</t>
  </si>
  <si>
    <t>2334022173</t>
  </si>
  <si>
    <t>26355026</t>
  </si>
  <si>
    <t>ООО "Универсал-Плюс-Сервис"</t>
  </si>
  <si>
    <t>2308068559</t>
  </si>
  <si>
    <t>06-01-2003 00:00:00</t>
  </si>
  <si>
    <t>26355154</t>
  </si>
  <si>
    <t>ООО "Флорентина"</t>
  </si>
  <si>
    <t>2373006344</t>
  </si>
  <si>
    <t>28543927</t>
  </si>
  <si>
    <t>ООО "Черноерковское ЖКХ"</t>
  </si>
  <si>
    <t>2370002180</t>
  </si>
  <si>
    <t>04-02-2013 00:00:00</t>
  </si>
  <si>
    <t>28012629</t>
  </si>
  <si>
    <t>ООО "Черноморское водоотведение"</t>
  </si>
  <si>
    <t>2348033721</t>
  </si>
  <si>
    <t>01-12-2012 00:00:00</t>
  </si>
  <si>
    <t>28056139</t>
  </si>
  <si>
    <t>ООО "Щербиновский коммунальщик"</t>
  </si>
  <si>
    <t>2361008770</t>
  </si>
  <si>
    <t>01-09-2012 00:00:00</t>
  </si>
  <si>
    <t>26355063</t>
  </si>
  <si>
    <t>ООО "ЭкоСервис"</t>
  </si>
  <si>
    <t>2312143375</t>
  </si>
  <si>
    <t>26475760</t>
  </si>
  <si>
    <t>ООО "Энергосервис"</t>
  </si>
  <si>
    <t>2354007350</t>
  </si>
  <si>
    <t>20-01-2010 00:00:00</t>
  </si>
  <si>
    <t>31020957</t>
  </si>
  <si>
    <t>ООО "ЮгТеплоЭнерго"</t>
  </si>
  <si>
    <t>2312214724</t>
  </si>
  <si>
    <t>28870457</t>
  </si>
  <si>
    <t>ООО «КУБ-С»</t>
  </si>
  <si>
    <t>2312201972</t>
  </si>
  <si>
    <t>12-04-2013 00:00:00</t>
  </si>
  <si>
    <t>26355120</t>
  </si>
  <si>
    <t>ООО «Каневской ЗГА»</t>
  </si>
  <si>
    <t>2334013965</t>
  </si>
  <si>
    <t>28511669</t>
  </si>
  <si>
    <t>ООО «Коммунсервис»</t>
  </si>
  <si>
    <t>2365020521</t>
  </si>
  <si>
    <t>03-12-2012 00:00:00</t>
  </si>
  <si>
    <t>26551273</t>
  </si>
  <si>
    <t>ООО «Крамис-К»</t>
  </si>
  <si>
    <t>2312230691</t>
  </si>
  <si>
    <t>03-07-2015 00:00:00</t>
  </si>
  <si>
    <t>26568272</t>
  </si>
  <si>
    <t>ООО «Львовский водоканал»</t>
  </si>
  <si>
    <t>2348028993</t>
  </si>
  <si>
    <t>22-01-2009 00:00:00</t>
  </si>
  <si>
    <t>26551242</t>
  </si>
  <si>
    <t>ООО «УК Ритейл-парк»</t>
  </si>
  <si>
    <t>2312132503</t>
  </si>
  <si>
    <t>02-11-2006 00:00:00</t>
  </si>
  <si>
    <t>26355042</t>
  </si>
  <si>
    <t>ООО «Центр содействия бизнесу «ПИК»</t>
  </si>
  <si>
    <t>2310078603</t>
  </si>
  <si>
    <t>30-11-2002 00:00:00</t>
  </si>
  <si>
    <t>26470880</t>
  </si>
  <si>
    <t>ООО фирма "Калория"</t>
  </si>
  <si>
    <t>2334022342</t>
  </si>
  <si>
    <t>28876877</t>
  </si>
  <si>
    <t>ОСП ООО "Роза Хутор"</t>
  </si>
  <si>
    <t>2320163897</t>
  </si>
  <si>
    <t>26355146</t>
  </si>
  <si>
    <t>Обособленное подразделение ОАО "Медведовский мясокомбинат"</t>
  </si>
  <si>
    <t>2353005550</t>
  </si>
  <si>
    <t>236945001</t>
  </si>
  <si>
    <t>19-10-2011 00:00:00</t>
  </si>
  <si>
    <t>26355055</t>
  </si>
  <si>
    <t>ПАО "Агрокомбинат "Тепличный"</t>
  </si>
  <si>
    <t>2312036895</t>
  </si>
  <si>
    <t>03-02-2003 00:00:00</t>
  </si>
  <si>
    <t>26355035</t>
  </si>
  <si>
    <t>ПАО "Краснодарзернопродукт"</t>
  </si>
  <si>
    <t>2310002604</t>
  </si>
  <si>
    <t>12-10-2002 00:00:00</t>
  </si>
  <si>
    <t>26530248</t>
  </si>
  <si>
    <t>ПАО "Новороссийский морской торговый порт"</t>
  </si>
  <si>
    <t>2315004404</t>
  </si>
  <si>
    <t>997650001</t>
  </si>
  <si>
    <t>26473391</t>
  </si>
  <si>
    <t>ПМКП "Домострой"</t>
  </si>
  <si>
    <t>2339015807</t>
  </si>
  <si>
    <t>26562645</t>
  </si>
  <si>
    <t>Пансионат "Буревестник" - структурное подразделение МГУ им. М.В.Ломоносова</t>
  </si>
  <si>
    <t>7729082090</t>
  </si>
  <si>
    <t>16-09-2010 00:00:00</t>
  </si>
  <si>
    <t>26551263</t>
  </si>
  <si>
    <t>Племзавод Учебно-опытное хозяйство "Краснодарское" КГАУ</t>
  </si>
  <si>
    <t>2311014546</t>
  </si>
  <si>
    <t>231102003</t>
  </si>
  <si>
    <t>05-11-2002 00:00:00</t>
  </si>
  <si>
    <t>26473394</t>
  </si>
  <si>
    <t>РМКП "Сервис"</t>
  </si>
  <si>
    <t>2339015814</t>
  </si>
  <si>
    <t>26569445</t>
  </si>
  <si>
    <t>РЭУ "Троицкий групповой водопровод" ООО "Югводоканал"</t>
  </si>
  <si>
    <t>2320139238</t>
  </si>
  <si>
    <t>233703001</t>
  </si>
  <si>
    <t>27065634</t>
  </si>
  <si>
    <t>СПК "Колхоз имени В.И.Ленина"</t>
  </si>
  <si>
    <t>2343004558</t>
  </si>
  <si>
    <t>28-11-2002 00:00:00</t>
  </si>
  <si>
    <t>27747002</t>
  </si>
  <si>
    <t>СПК (колхоз) "Новый путь"</t>
  </si>
  <si>
    <t>2327006445</t>
  </si>
  <si>
    <t>08-07-2002 00:00:00</t>
  </si>
  <si>
    <t>26473385</t>
  </si>
  <si>
    <t>СПК колхоз "Новоалексеевский"</t>
  </si>
  <si>
    <t>2339016487</t>
  </si>
  <si>
    <t>26816056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</si>
  <si>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</si>
  <si>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</si>
  <si>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</si>
  <si>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26322297</t>
  </si>
  <si>
    <t>Северо-Кавказский филиал ООО "Газпром энерго"</t>
  </si>
  <si>
    <t>7736186950</t>
  </si>
  <si>
    <t>263602001</t>
  </si>
  <si>
    <t>27-07-1998 00:00:00</t>
  </si>
  <si>
    <t>26473397</t>
  </si>
  <si>
    <t>ТМКП "Темиргоевское"</t>
  </si>
  <si>
    <t>2339015780</t>
  </si>
  <si>
    <t>26507578</t>
  </si>
  <si>
    <t>ФГБНУ "НЦЗ им. П.П. Лукьяненко"</t>
  </si>
  <si>
    <t>2311014916</t>
  </si>
  <si>
    <t>26550612</t>
  </si>
  <si>
    <t>ФГБНУ ВНИИТТИ</t>
  </si>
  <si>
    <t>2311050287</t>
  </si>
  <si>
    <t>15-01-2003 00:00:00</t>
  </si>
  <si>
    <t>26355150</t>
  </si>
  <si>
    <t>ФГБОУ ВДЦ "Орленок"</t>
  </si>
  <si>
    <t>2355004390</t>
  </si>
  <si>
    <t>10-10-2002 00:00:00</t>
  </si>
  <si>
    <t>28859259</t>
  </si>
  <si>
    <t>ФГБОУ ВО "КГИК"</t>
  </si>
  <si>
    <t>2311021085</t>
  </si>
  <si>
    <t>26355151</t>
  </si>
  <si>
    <t>ФГБУ "Дом отдыха "Туапсе"  Управление делами Президента РФ</t>
  </si>
  <si>
    <t>2355004425</t>
  </si>
  <si>
    <t>03-12-2002 00:00:00</t>
  </si>
  <si>
    <t>30903763</t>
  </si>
  <si>
    <t>ФГБУ "ЦЖКУ" МИНОБОРОНЫ РОССИИ</t>
  </si>
  <si>
    <t>7729314745</t>
  </si>
  <si>
    <t>770101001</t>
  </si>
  <si>
    <t>30926686</t>
  </si>
  <si>
    <t>ФГБУ "ЦЖКУ" МО РФ</t>
  </si>
  <si>
    <t>770101000</t>
  </si>
  <si>
    <t>14-11-2002 00:00:00</t>
  </si>
  <si>
    <t>30944679</t>
  </si>
  <si>
    <t>ФГБУ ТС "Голубая бухта" Минздрава России</t>
  </si>
  <si>
    <t>2304014256</t>
  </si>
  <si>
    <t>26319798</t>
  </si>
  <si>
    <t>ФГУ "Краснодарское водохранилище"</t>
  </si>
  <si>
    <t>2312012492</t>
  </si>
  <si>
    <t>31-10-2002 00:00:00</t>
  </si>
  <si>
    <t>26355052</t>
  </si>
  <si>
    <t>ФГУП "ЖКК"</t>
  </si>
  <si>
    <t>2311215718</t>
  </si>
  <si>
    <t>20-06-2016 00:00:00</t>
  </si>
  <si>
    <t>26473334</t>
  </si>
  <si>
    <t>ФГУП "Кореновское"</t>
  </si>
  <si>
    <t>2335004339</t>
  </si>
  <si>
    <t>26472961</t>
  </si>
  <si>
    <t>ФГУП "Племенной форелеводческий завод "Адлер"</t>
  </si>
  <si>
    <t>2317010717</t>
  </si>
  <si>
    <t>28829365</t>
  </si>
  <si>
    <t>ФГУП "ФТ-Центр"</t>
  </si>
  <si>
    <t>7709007859</t>
  </si>
  <si>
    <t>231043001</t>
  </si>
  <si>
    <t>26355153</t>
  </si>
  <si>
    <t>ФКУ ИК-2 УФСИН России по Краснодарскому краю</t>
  </si>
  <si>
    <t>2356037543</t>
  </si>
  <si>
    <t>26355157</t>
  </si>
  <si>
    <t>ФКУ ИК-3 УФСИН России по Краснодарскому краю</t>
  </si>
  <si>
    <t>2356037800</t>
  </si>
  <si>
    <t>26355152</t>
  </si>
  <si>
    <t>ФКУЗ "Санаторий "Сосновый" МВД России</t>
  </si>
  <si>
    <t>2355004898</t>
  </si>
  <si>
    <t>28078270</t>
  </si>
  <si>
    <t>Федеральное государственное бюджетное учреждение дерматологический санаторий им Н.А.Семашко</t>
  </si>
  <si>
    <t>2318020997</t>
  </si>
  <si>
    <t>15-01-2013 00:00:00</t>
  </si>
  <si>
    <t>26569430</t>
  </si>
  <si>
    <t>Филиал "Ейский групповой водопровод" ООО "Югводоканал"</t>
  </si>
  <si>
    <t>230602001</t>
  </si>
  <si>
    <t>26569442</t>
  </si>
  <si>
    <t>Филиал "Таманский групповой водопровод" ООО "Югводоканал"</t>
  </si>
  <si>
    <t>235202001</t>
  </si>
  <si>
    <t>26823285</t>
  </si>
  <si>
    <t>Филиал АО "Черномортранснефть" "КРУМН"</t>
  </si>
  <si>
    <t>26761123</t>
  </si>
  <si>
    <t>Филиал АО "Черномортранснефть" "ТРУМН"</t>
  </si>
  <si>
    <t>232103001</t>
  </si>
  <si>
    <t>26640656</t>
  </si>
  <si>
    <t>ЮО ИО РАН</t>
  </si>
  <si>
    <t>7727083115</t>
  </si>
  <si>
    <t>230402001</t>
  </si>
  <si>
    <t>МР</t>
  </si>
  <si>
    <t>МО</t>
  </si>
  <si>
    <t>МО_ОКТМО</t>
  </si>
  <si>
    <t>Крымский муниципальный район</t>
  </si>
  <si>
    <t>Троицкое</t>
  </si>
  <si>
    <t>03625422</t>
  </si>
  <si>
    <t>Щербиновский муниципальный район</t>
  </si>
  <si>
    <t>Николаевское</t>
  </si>
  <si>
    <t>03659409</t>
  </si>
  <si>
    <t>Глафировское</t>
  </si>
  <si>
    <t>03659402</t>
  </si>
  <si>
    <t>Ейский муниципальный район</t>
  </si>
  <si>
    <t>Ейское</t>
  </si>
  <si>
    <t>03616407</t>
  </si>
  <si>
    <t>Город Новороссийск</t>
  </si>
  <si>
    <t>03720000</t>
  </si>
  <si>
    <t>Кущевский муниципальный район</t>
  </si>
  <si>
    <t>Кущевское</t>
  </si>
  <si>
    <t>03628416</t>
  </si>
  <si>
    <t>Ейскоукрепленское</t>
  </si>
  <si>
    <t>03659404</t>
  </si>
  <si>
    <t>Полтавченское</t>
  </si>
  <si>
    <t>03628425</t>
  </si>
  <si>
    <t>Староминский муниципальный район</t>
  </si>
  <si>
    <t>Канеловское</t>
  </si>
  <si>
    <t>03647402</t>
  </si>
  <si>
    <t>Куйбышевское</t>
  </si>
  <si>
    <t>03647404</t>
  </si>
  <si>
    <t>Моревское</t>
  </si>
  <si>
    <t>03616420</t>
  </si>
  <si>
    <t>Ильинское</t>
  </si>
  <si>
    <t>03628404</t>
  </si>
  <si>
    <t>Кухаривское</t>
  </si>
  <si>
    <t>03616419</t>
  </si>
  <si>
    <t>Нижнебаканское</t>
  </si>
  <si>
    <t>03625412</t>
  </si>
  <si>
    <t>Старощербиновское</t>
  </si>
  <si>
    <t>03659413</t>
  </si>
  <si>
    <t>Красноармейское</t>
  </si>
  <si>
    <t>03616416</t>
  </si>
  <si>
    <t>Крымское городское</t>
  </si>
  <si>
    <t>03625101</t>
  </si>
  <si>
    <t>Молдаванское</t>
  </si>
  <si>
    <t>03625419</t>
  </si>
  <si>
    <t>Глебовское</t>
  </si>
  <si>
    <t>03628403</t>
  </si>
  <si>
    <t>Новомихайловское</t>
  </si>
  <si>
    <t>03628420</t>
  </si>
  <si>
    <t>Город-курорт Геленджик</t>
  </si>
  <si>
    <t>03708000</t>
  </si>
  <si>
    <t>Староминское</t>
  </si>
  <si>
    <t>03647413</t>
  </si>
  <si>
    <t>Краснополянское</t>
  </si>
  <si>
    <t>03628402</t>
  </si>
  <si>
    <t>Первомайское</t>
  </si>
  <si>
    <t>03628422</t>
  </si>
  <si>
    <t>Екатериновское</t>
  </si>
  <si>
    <t>03659407</t>
  </si>
  <si>
    <t>Шабельское</t>
  </si>
  <si>
    <t>03659416</t>
  </si>
  <si>
    <t>Пригородное</t>
  </si>
  <si>
    <t>03625413</t>
  </si>
  <si>
    <t>Шкуринское</t>
  </si>
  <si>
    <t>03628431</t>
  </si>
  <si>
    <t>Ленинградский муниципальный район</t>
  </si>
  <si>
    <t>Новоуманское</t>
  </si>
  <si>
    <t>03632414</t>
  </si>
  <si>
    <t>Раздольненское</t>
  </si>
  <si>
    <t>03628428</t>
  </si>
  <si>
    <t>Среднечубуркское</t>
  </si>
  <si>
    <t>03628429</t>
  </si>
  <si>
    <t>Рассветовское</t>
  </si>
  <si>
    <t>03647410</t>
  </si>
  <si>
    <t>Красносельское</t>
  </si>
  <si>
    <t>03628410</t>
  </si>
  <si>
    <t>Южное</t>
  </si>
  <si>
    <t>03625431</t>
  </si>
  <si>
    <t>Новощербиновское</t>
  </si>
  <si>
    <t>03659410</t>
  </si>
  <si>
    <t>Кисляковское</t>
  </si>
  <si>
    <t>03628407</t>
  </si>
  <si>
    <t>Щербиновское</t>
  </si>
  <si>
    <t>03659419</t>
  </si>
  <si>
    <t>Александровское</t>
  </si>
  <si>
    <t>03616402</t>
  </si>
  <si>
    <t>описание 2</t>
  </si>
  <si>
    <t xml:space="preserve">Добавить </t>
  </si>
  <si>
    <t>ID</t>
  </si>
  <si>
    <t>LINK_NAME</t>
  </si>
  <si>
    <t>REGION</t>
  </si>
  <si>
    <t>https://tariff.eias.ru/disclo/get_file?p_guid=????????-????-????-????-????????????</t>
  </si>
  <si>
    <t>ALL</t>
  </si>
</sst>
</file>

<file path=xl/styles.xml><?xml version="1.0" encoding="utf-8"?>
<styleSheet xmlns="http://schemas.openxmlformats.org/spreadsheetml/2006/main">
  <numFmts count="15">
    <numFmt numFmtId="164" formatCode="@"/>
    <numFmt numFmtId="165" formatCode="General"/>
    <numFmt numFmtId="166" formatCode="_-* #,##0.00[$€-1]_-;\-* #,##0.00[$€-1]_-;_-* \-??[$€-1]_-"/>
    <numFmt numFmtId="167" formatCode="[$-409]#,##0_);[RED]\(#,##0\)"/>
    <numFmt numFmtId="168" formatCode="\$#,##0_);[RED]&quot;($&quot;#,##0\)"/>
    <numFmt numFmtId="169" formatCode="#,##0.0"/>
    <numFmt numFmtId="170" formatCode="#,##0.000"/>
    <numFmt numFmtId="171" formatCode="#,##0.0000"/>
    <numFmt numFmtId="172" formatCode="#,##0.00"/>
    <numFmt numFmtId="173" formatCode="0%"/>
    <numFmt numFmtId="174" formatCode="General"/>
    <numFmt numFmtId="175" formatCode="[$-409]m/d/yyyy\ h:mm"/>
    <numFmt numFmtId="176" formatCode="[$-409]m/d/yyyy"/>
    <numFmt numFmtId="177" formatCode="#,##0"/>
    <numFmt numFmtId="178" formatCode="000000"/>
  </numFmts>
  <fonts count="52">
    <font>
      <sz val="9"/>
      <color indexed="8"/>
      <name val="Tahoma"/>
      <family val="2"/>
    </font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sz val="9"/>
      <name val="Tahoma"/>
      <family val="2"/>
    </font>
    <font>
      <sz val="8"/>
      <name val="Palatino"/>
      <family val="1"/>
    </font>
    <font>
      <u val="single"/>
      <sz val="10"/>
      <color indexed="20"/>
      <name val="Arial Cyr"/>
      <family val="0"/>
    </font>
    <font>
      <u val="single"/>
      <sz val="10"/>
      <color indexed="62"/>
      <name val="Arial Cyr"/>
      <family val="0"/>
    </font>
    <font>
      <sz val="12"/>
      <name val="Arial"/>
      <family val="2"/>
    </font>
    <font>
      <sz val="11"/>
      <name val="Tahoma"/>
      <family val="2"/>
    </font>
    <font>
      <b/>
      <u val="single"/>
      <sz val="11"/>
      <color indexed="62"/>
      <name val="Arial"/>
      <family val="2"/>
    </font>
    <font>
      <u val="single"/>
      <sz val="9"/>
      <color indexed="62"/>
      <name val="Tahoma"/>
      <family val="2"/>
    </font>
    <font>
      <b/>
      <u val="single"/>
      <sz val="9"/>
      <color indexed="62"/>
      <name val="Tahoma"/>
      <family val="2"/>
    </font>
    <font>
      <u val="single"/>
      <sz val="10"/>
      <color indexed="62"/>
      <name val="Times New Roman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color indexed="11"/>
      <name val="Tahoma"/>
      <family val="2"/>
    </font>
    <font>
      <sz val="9"/>
      <color indexed="43"/>
      <name val="Tahoma"/>
      <family val="2"/>
    </font>
    <font>
      <sz val="10"/>
      <color indexed="8"/>
      <name val="Tahoma"/>
      <family val="2"/>
    </font>
    <font>
      <sz val="11"/>
      <color indexed="8"/>
      <name val="Marlett"/>
      <family val="0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sz val="10"/>
      <color indexed="43"/>
      <name val="Tahoma"/>
      <family val="0"/>
    </font>
    <font>
      <b/>
      <sz val="18"/>
      <color indexed="43"/>
      <name val="Calibri"/>
      <family val="0"/>
    </font>
    <font>
      <sz val="9"/>
      <color indexed="10"/>
      <name val="Tahoma"/>
      <family val="2"/>
    </font>
    <font>
      <sz val="12"/>
      <name val="Tahoma"/>
      <family val="2"/>
    </font>
    <font>
      <sz val="12"/>
      <color indexed="43"/>
      <name val="Tahoma"/>
      <family val="2"/>
    </font>
    <font>
      <sz val="9"/>
      <color indexed="60"/>
      <name val="Tahoma"/>
      <family val="2"/>
    </font>
    <font>
      <vertAlign val="superscript"/>
      <sz val="9"/>
      <color indexed="43"/>
      <name val="Tahoma"/>
      <family val="2"/>
    </font>
    <font>
      <sz val="9"/>
      <color indexed="22"/>
      <name val="Tahoma"/>
      <family val="0"/>
    </font>
    <font>
      <sz val="11"/>
      <color indexed="44"/>
      <name val="Wingdings 2"/>
      <family val="1"/>
    </font>
    <font>
      <sz val="11"/>
      <name val="Wingdings 2"/>
      <family val="1"/>
    </font>
    <font>
      <sz val="11"/>
      <color indexed="43"/>
      <name val="Wingdings 2"/>
      <family val="1"/>
    </font>
    <font>
      <sz val="9"/>
      <color indexed="44"/>
      <name val="Tahoma"/>
      <family val="2"/>
    </font>
    <font>
      <sz val="12"/>
      <name val="Marlett"/>
      <family val="0"/>
    </font>
    <font>
      <sz val="1"/>
      <color indexed="43"/>
      <name val="Tahoma"/>
      <family val="2"/>
    </font>
    <font>
      <sz val="9"/>
      <color indexed="62"/>
      <name val="Tahoma"/>
      <family val="2"/>
    </font>
    <font>
      <sz val="8"/>
      <color indexed="43"/>
      <name val="Tahoma"/>
      <family val="2"/>
    </font>
    <font>
      <sz val="8"/>
      <name val="Tahoma"/>
      <family val="2"/>
    </font>
    <font>
      <sz val="8"/>
      <color indexed="44"/>
      <name val="Tahoma"/>
      <family val="2"/>
    </font>
    <font>
      <sz val="8"/>
      <color indexed="8"/>
      <name val="Tahoma"/>
      <family val="2"/>
    </font>
    <font>
      <b/>
      <sz val="11"/>
      <color indexed="43"/>
      <name val="Calibri"/>
      <family val="2"/>
    </font>
    <font>
      <b/>
      <sz val="12"/>
      <color indexed="43"/>
      <name val="Calibri"/>
      <family val="2"/>
    </font>
    <font>
      <b/>
      <sz val="11"/>
      <color indexed="8"/>
      <name val="Calibri"/>
      <family val="2"/>
    </font>
    <font>
      <sz val="9"/>
      <color indexed="55"/>
      <name val="Wingdings 2"/>
      <family val="1"/>
    </font>
    <font>
      <b/>
      <sz val="9"/>
      <color indexed="49"/>
      <name val="Tahoma"/>
      <family val="2"/>
    </font>
    <font>
      <sz val="12"/>
      <color indexed="8"/>
      <name val="Tahoma"/>
      <family val="2"/>
    </font>
    <font>
      <b/>
      <sz val="10"/>
      <name val="Tahoma"/>
      <family val="2"/>
    </font>
    <font>
      <b/>
      <u val="single"/>
      <sz val="9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44"/>
      </top>
      <bottom>
        <color indexed="63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 style="thin">
        <color indexed="44"/>
      </right>
      <top style="thin">
        <color indexed="44"/>
      </top>
      <bottom>
        <color indexed="63"/>
      </bottom>
    </border>
    <border>
      <left style="thin">
        <color indexed="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44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44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44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4">
    <xf numFmtId="164" fontId="0" fillId="2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1" fillId="2" borderId="0" applyBorder="0" applyProtection="0">
      <alignment vertical="top"/>
    </xf>
    <xf numFmtId="165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4" fontId="3" fillId="0" borderId="1">
      <alignment vertical="top"/>
      <protection locked="0"/>
    </xf>
    <xf numFmtId="168" fontId="0" fillId="2" borderId="0" applyBorder="0" applyProtection="0">
      <alignment vertical="top"/>
    </xf>
    <xf numFmtId="169" fontId="4" fillId="3" borderId="0">
      <alignment/>
      <protection locked="0"/>
    </xf>
    <xf numFmtId="165" fontId="5" fillId="2" borderId="0" applyBorder="0" applyProtection="0">
      <alignment vertical="center"/>
    </xf>
    <xf numFmtId="170" fontId="4" fillId="3" borderId="0">
      <alignment/>
      <protection locked="0"/>
    </xf>
    <xf numFmtId="171" fontId="4" fillId="3" borderId="0">
      <alignment/>
      <protection locked="0"/>
    </xf>
    <xf numFmtId="164" fontId="6" fillId="2" borderId="0" applyBorder="0" applyProtection="0">
      <alignment vertical="top"/>
    </xf>
    <xf numFmtId="164" fontId="3" fillId="4" borderId="1">
      <alignment vertical="top"/>
      <protection/>
    </xf>
    <xf numFmtId="164" fontId="7" fillId="2" borderId="0" applyBorder="0" applyProtection="0">
      <alignment vertical="top"/>
    </xf>
    <xf numFmtId="164" fontId="8" fillId="2" borderId="0" applyBorder="0" applyProtection="0">
      <alignment vertical="top"/>
    </xf>
    <xf numFmtId="165" fontId="2" fillId="0" borderId="0">
      <alignment/>
      <protection/>
    </xf>
    <xf numFmtId="165" fontId="5" fillId="2" borderId="0" applyBorder="0" applyProtection="0">
      <alignment vertical="center"/>
    </xf>
    <xf numFmtId="165" fontId="5" fillId="2" borderId="0" applyBorder="0" applyProtection="0">
      <alignment vertical="center"/>
    </xf>
    <xf numFmtId="164" fontId="9" fillId="5" borderId="2">
      <alignment horizontal="center" vertical="center"/>
      <protection/>
    </xf>
    <xf numFmtId="164" fontId="10" fillId="2" borderId="0" applyBorder="0" applyProtection="0">
      <alignment vertical="top"/>
    </xf>
    <xf numFmtId="164" fontId="11" fillId="2" borderId="0" applyBorder="0" applyProtection="0">
      <alignment vertical="top"/>
    </xf>
    <xf numFmtId="164" fontId="11" fillId="2" borderId="0" applyBorder="0" applyProtection="0">
      <alignment vertical="top"/>
    </xf>
    <xf numFmtId="164" fontId="12" fillId="2" borderId="0" applyBorder="0" applyProtection="0">
      <alignment vertical="top"/>
    </xf>
    <xf numFmtId="164" fontId="13" fillId="2" borderId="0" applyBorder="0" applyProtection="0">
      <alignment vertical="top"/>
    </xf>
    <xf numFmtId="164" fontId="11" fillId="2" borderId="0" applyBorder="0" applyProtection="0">
      <alignment vertical="top"/>
    </xf>
    <xf numFmtId="165" fontId="14" fillId="0" borderId="0" applyBorder="0">
      <alignment horizontal="center" vertical="center" wrapText="1"/>
      <protection/>
    </xf>
    <xf numFmtId="165" fontId="15" fillId="0" borderId="0" applyBorder="0">
      <alignment horizontal="center" vertical="center" wrapText="1"/>
      <protection/>
    </xf>
    <xf numFmtId="172" fontId="4" fillId="3" borderId="0" applyBorder="0">
      <alignment horizontal="right"/>
      <protection/>
    </xf>
    <xf numFmtId="164" fontId="4" fillId="0" borderId="0" applyBorder="0">
      <alignment vertical="top"/>
      <protection/>
    </xf>
    <xf numFmtId="165" fontId="16" fillId="0" borderId="0">
      <alignment/>
      <protection/>
    </xf>
    <xf numFmtId="165" fontId="17" fillId="0" borderId="0">
      <alignment/>
      <protection/>
    </xf>
    <xf numFmtId="165" fontId="17" fillId="0" borderId="0">
      <alignment/>
      <protection/>
    </xf>
    <xf numFmtId="165" fontId="18" fillId="0" borderId="0">
      <alignment/>
      <protection/>
    </xf>
    <xf numFmtId="165" fontId="17" fillId="0" borderId="0">
      <alignment/>
      <protection/>
    </xf>
    <xf numFmtId="165" fontId="18" fillId="0" borderId="0">
      <alignment/>
      <protection/>
    </xf>
    <xf numFmtId="165" fontId="18" fillId="0" borderId="0">
      <alignment/>
      <protection/>
    </xf>
    <xf numFmtId="164" fontId="19" fillId="6" borderId="0" applyBorder="0">
      <alignment vertical="top"/>
      <protection/>
    </xf>
    <xf numFmtId="165" fontId="17" fillId="0" borderId="0">
      <alignment/>
      <protection/>
    </xf>
    <xf numFmtId="165" fontId="18" fillId="0" borderId="0">
      <alignment/>
      <protection/>
    </xf>
    <xf numFmtId="165" fontId="4" fillId="0" borderId="0">
      <alignment horizontal="left" vertical="center"/>
      <protection/>
    </xf>
    <xf numFmtId="164" fontId="19" fillId="6" borderId="0" applyBorder="0">
      <alignment vertical="top"/>
      <protection/>
    </xf>
    <xf numFmtId="164" fontId="4" fillId="0" borderId="0" applyBorder="0">
      <alignment vertical="top"/>
      <protection/>
    </xf>
    <xf numFmtId="164" fontId="19" fillId="0" borderId="0" applyBorder="0">
      <alignment vertical="top"/>
      <protection/>
    </xf>
    <xf numFmtId="164" fontId="4" fillId="6" borderId="0" applyBorder="0">
      <alignment vertical="top"/>
      <protection/>
    </xf>
    <xf numFmtId="164" fontId="4" fillId="6" borderId="0" applyBorder="0">
      <alignment vertical="top"/>
      <protection/>
    </xf>
    <xf numFmtId="164" fontId="4" fillId="0" borderId="0" applyBorder="0">
      <alignment vertical="top"/>
      <protection/>
    </xf>
    <xf numFmtId="164" fontId="19" fillId="0" borderId="0" applyBorder="0">
      <alignment vertical="top"/>
      <protection/>
    </xf>
    <xf numFmtId="165" fontId="4" fillId="0" borderId="0">
      <alignment horizontal="left" vertical="center"/>
      <protection/>
    </xf>
    <xf numFmtId="164" fontId="4" fillId="0" borderId="0" applyBorder="0">
      <alignment vertical="top"/>
      <protection/>
    </xf>
    <xf numFmtId="165" fontId="17" fillId="0" borderId="0">
      <alignment/>
      <protection/>
    </xf>
    <xf numFmtId="164" fontId="4" fillId="0" borderId="0" applyBorder="0">
      <alignment vertical="top"/>
      <protection/>
    </xf>
    <xf numFmtId="165" fontId="17" fillId="0" borderId="0">
      <alignment/>
      <protection/>
    </xf>
    <xf numFmtId="165" fontId="17" fillId="0" borderId="0">
      <alignment/>
      <protection/>
    </xf>
    <xf numFmtId="165" fontId="18" fillId="0" borderId="0">
      <alignment/>
      <protection/>
    </xf>
    <xf numFmtId="164" fontId="4" fillId="0" borderId="0" applyBorder="0">
      <alignment vertical="top"/>
      <protection/>
    </xf>
    <xf numFmtId="165" fontId="18" fillId="0" borderId="0">
      <alignment/>
      <protection/>
    </xf>
    <xf numFmtId="165" fontId="4" fillId="0" borderId="0">
      <alignment horizontal="left" vertical="center"/>
      <protection/>
    </xf>
    <xf numFmtId="165" fontId="18" fillId="0" borderId="0">
      <alignment/>
      <protection/>
    </xf>
    <xf numFmtId="165" fontId="17" fillId="0" borderId="0">
      <alignment/>
      <protection/>
    </xf>
    <xf numFmtId="165" fontId="18" fillId="0" borderId="0">
      <alignment/>
      <protection/>
    </xf>
    <xf numFmtId="165" fontId="18" fillId="0" borderId="0">
      <alignment/>
      <protection/>
    </xf>
    <xf numFmtId="165" fontId="17" fillId="0" borderId="0">
      <alignment/>
      <protection/>
    </xf>
    <xf numFmtId="173" fontId="0" fillId="2" borderId="0" applyBorder="0" applyProtection="0">
      <alignment vertical="top"/>
    </xf>
  </cellStyleXfs>
  <cellXfs count="334">
    <xf numFmtId="164" fontId="0" fillId="2" borderId="0" xfId="0" applyAlignment="1">
      <alignment vertical="top"/>
    </xf>
    <xf numFmtId="164" fontId="4" fillId="0" borderId="0" xfId="72" applyBorder="1" applyAlignment="1" applyProtection="1">
      <alignment vertical="top"/>
      <protection/>
    </xf>
    <xf numFmtId="164" fontId="0" fillId="0" borderId="0" xfId="0" applyFill="1" applyAlignment="1" applyProtection="1">
      <alignment vertical="top"/>
      <protection/>
    </xf>
    <xf numFmtId="164" fontId="20" fillId="0" borderId="0" xfId="0" applyFont="1" applyFill="1" applyAlignment="1" applyProtection="1">
      <alignment vertical="top"/>
      <protection/>
    </xf>
    <xf numFmtId="165" fontId="0" fillId="0" borderId="0" xfId="0" applyNumberFormat="1" applyFill="1" applyBorder="1" applyAlignment="1" applyProtection="1">
      <alignment vertical="top"/>
      <protection/>
    </xf>
    <xf numFmtId="164" fontId="0" fillId="0" borderId="0" xfId="0" applyFill="1" applyBorder="1" applyAlignment="1" applyProtection="1">
      <alignment vertical="top"/>
      <protection/>
    </xf>
    <xf numFmtId="165" fontId="0" fillId="0" borderId="0" xfId="0" applyNumberFormat="1" applyFill="1" applyBorder="1" applyAlignment="1" applyProtection="1">
      <alignment vertical="center"/>
      <protection/>
    </xf>
    <xf numFmtId="165" fontId="3" fillId="4" borderId="3" xfId="49" applyNumberFormat="1" applyFont="1" applyFill="1" applyBorder="1" applyAlignment="1" applyProtection="1">
      <alignment horizontal="center" vertical="center" wrapText="1"/>
      <protection/>
    </xf>
    <xf numFmtId="164" fontId="0" fillId="0" borderId="4" xfId="0" applyFill="1" applyBorder="1" applyAlignment="1" applyProtection="1">
      <alignment vertical="top"/>
      <protection/>
    </xf>
    <xf numFmtId="164" fontId="0" fillId="0" borderId="5" xfId="0" applyFill="1" applyBorder="1" applyAlignment="1" applyProtection="1">
      <alignment vertical="top"/>
      <protection/>
    </xf>
    <xf numFmtId="164" fontId="21" fillId="0" borderId="6" xfId="74" applyFont="1" applyFill="1" applyBorder="1" applyAlignment="1" applyProtection="1">
      <alignment wrapText="1"/>
      <protection/>
    </xf>
    <xf numFmtId="164" fontId="22" fillId="0" borderId="7" xfId="74" applyFont="1" applyFill="1" applyBorder="1" applyAlignment="1" applyProtection="1">
      <alignment vertical="center" wrapText="1"/>
      <protection/>
    </xf>
    <xf numFmtId="164" fontId="0" fillId="0" borderId="8" xfId="0" applyFill="1" applyBorder="1" applyAlignment="1" applyProtection="1">
      <alignment vertical="top"/>
      <protection/>
    </xf>
    <xf numFmtId="164" fontId="0" fillId="0" borderId="9" xfId="0" applyFill="1" applyBorder="1" applyAlignment="1" applyProtection="1">
      <alignment vertical="top"/>
      <protection/>
    </xf>
    <xf numFmtId="164" fontId="21" fillId="0" borderId="0" xfId="74" applyFont="1" applyFill="1" applyBorder="1" applyAlignment="1" applyProtection="1">
      <alignment wrapText="1"/>
      <protection/>
    </xf>
    <xf numFmtId="165" fontId="21" fillId="0" borderId="0" xfId="74" applyNumberFormat="1" applyFont="1" applyFill="1" applyBorder="1" applyAlignment="1" applyProtection="1">
      <alignment horizontal="left" vertical="top" wrapText="1"/>
      <protection/>
    </xf>
    <xf numFmtId="164" fontId="22" fillId="0" borderId="10" xfId="74" applyFont="1" applyFill="1" applyBorder="1" applyAlignment="1" applyProtection="1">
      <alignment vertical="center" wrapText="1"/>
      <protection/>
    </xf>
    <xf numFmtId="164" fontId="22" fillId="0" borderId="10" xfId="74" applyFont="1" applyFill="1" applyBorder="1" applyAlignment="1" applyProtection="1">
      <alignment horizontal="center" vertical="center" wrapText="1"/>
      <protection/>
    </xf>
    <xf numFmtId="164" fontId="23" fillId="0" borderId="11" xfId="74" applyFont="1" applyFill="1" applyBorder="1" applyAlignment="1" applyProtection="1">
      <alignment horizontal="left" vertical="center" wrapText="1"/>
      <protection/>
    </xf>
    <xf numFmtId="164" fontId="23" fillId="0" borderId="0" xfId="74" applyFont="1" applyFill="1" applyBorder="1" applyAlignment="1" applyProtection="1">
      <alignment horizontal="left" vertical="center" wrapText="1"/>
      <protection/>
    </xf>
    <xf numFmtId="164" fontId="21" fillId="0" borderId="11" xfId="74" applyFont="1" applyFill="1" applyBorder="1" applyAlignment="1" applyProtection="1">
      <alignment wrapText="1"/>
      <protection/>
    </xf>
    <xf numFmtId="164" fontId="0" fillId="3" borderId="3" xfId="67" applyFont="1" applyFill="1" applyBorder="1" applyAlignment="1" applyProtection="1">
      <alignment horizontal="center" vertical="center" wrapText="1"/>
      <protection locked="0"/>
    </xf>
    <xf numFmtId="164" fontId="21" fillId="0" borderId="8" xfId="74" applyFont="1" applyFill="1" applyBorder="1" applyAlignment="1" applyProtection="1">
      <alignment vertical="center" wrapText="1"/>
      <protection/>
    </xf>
    <xf numFmtId="164" fontId="0" fillId="7" borderId="3" xfId="67" applyFont="1" applyFill="1" applyBorder="1" applyAlignment="1" applyProtection="1">
      <alignment horizontal="center" vertical="center" wrapText="1"/>
      <protection/>
    </xf>
    <xf numFmtId="164" fontId="21" fillId="0" borderId="8" xfId="74" applyFont="1" applyFill="1" applyBorder="1" applyAlignment="1" applyProtection="1">
      <alignment horizontal="left" vertical="center" wrapText="1"/>
      <protection/>
    </xf>
    <xf numFmtId="164" fontId="0" fillId="8" borderId="3" xfId="67" applyFont="1" applyFill="1" applyBorder="1" applyAlignment="1" applyProtection="1">
      <alignment horizontal="center" vertical="center" wrapText="1"/>
      <protection locked="0"/>
    </xf>
    <xf numFmtId="164" fontId="0" fillId="9" borderId="3" xfId="67" applyFont="1" applyFill="1" applyBorder="1" applyAlignment="1" applyProtection="1">
      <alignment horizontal="center" vertical="center" wrapText="1"/>
      <protection/>
    </xf>
    <xf numFmtId="164" fontId="21" fillId="0" borderId="0" xfId="74" applyFont="1" applyFill="1" applyBorder="1" applyAlignment="1" applyProtection="1">
      <alignment horizontal="left" vertical="top" wrapText="1" indent="1"/>
      <protection/>
    </xf>
    <xf numFmtId="165" fontId="21" fillId="0" borderId="0" xfId="74" applyNumberFormat="1" applyFont="1" applyFill="1" applyBorder="1" applyAlignment="1" applyProtection="1">
      <alignment horizontal="justify" vertical="top" wrapText="1"/>
      <protection/>
    </xf>
    <xf numFmtId="164" fontId="12" fillId="0" borderId="0" xfId="52" applyFont="1" applyFill="1" applyBorder="1" applyAlignment="1" applyProtection="1">
      <alignment horizontal="left" vertical="top" wrapText="1" indent="1"/>
      <protection/>
    </xf>
    <xf numFmtId="165" fontId="21" fillId="0" borderId="0" xfId="74" applyNumberFormat="1" applyFont="1" applyFill="1" applyBorder="1" applyAlignment="1" applyProtection="1">
      <alignment horizontal="justify" vertical="center" wrapText="1"/>
      <protection/>
    </xf>
    <xf numFmtId="165" fontId="11" fillId="0" borderId="0" xfId="20" applyNumberFormat="1" applyFont="1" applyFill="1" applyBorder="1" applyAlignment="1" applyProtection="1">
      <alignment horizontal="left" vertical="top" wrapText="1" indent="1"/>
      <protection/>
    </xf>
    <xf numFmtId="165" fontId="3" fillId="0" borderId="0" xfId="43" applyNumberFormat="1" applyFont="1" applyFill="1" applyBorder="1" applyAlignment="1" applyProtection="1">
      <alignment horizontal="left" vertical="center" wrapText="1"/>
      <protection/>
    </xf>
    <xf numFmtId="164" fontId="12" fillId="0" borderId="0" xfId="50" applyFont="1" applyFill="1" applyBorder="1" applyAlignment="1" applyProtection="1">
      <alignment horizontal="left" vertical="top" wrapText="1"/>
      <protection/>
    </xf>
    <xf numFmtId="165" fontId="3" fillId="0" borderId="0" xfId="43" applyNumberFormat="1" applyFont="1" applyFill="1" applyBorder="1" applyAlignment="1" applyProtection="1">
      <alignment horizontal="left" vertical="top"/>
      <protection/>
    </xf>
    <xf numFmtId="165" fontId="3" fillId="0" borderId="0" xfId="43" applyNumberFormat="1" applyFont="1" applyFill="1" applyBorder="1" applyAlignment="1" applyProtection="1">
      <alignment horizontal="right" vertical="top" wrapText="1"/>
      <protection/>
    </xf>
    <xf numFmtId="165" fontId="3" fillId="0" borderId="0" xfId="43" applyNumberFormat="1" applyFont="1" applyFill="1" applyBorder="1" applyAlignment="1" applyProtection="1">
      <alignment horizontal="left" vertical="top" wrapText="1"/>
      <protection/>
    </xf>
    <xf numFmtId="164" fontId="21" fillId="0" borderId="0" xfId="74" applyFont="1" applyFill="1" applyBorder="1" applyAlignment="1" applyProtection="1">
      <alignment vertical="top" wrapText="1"/>
      <protection/>
    </xf>
    <xf numFmtId="164" fontId="15" fillId="0" borderId="0" xfId="0" applyFont="1" applyFill="1" applyBorder="1" applyAlignment="1" applyProtection="1">
      <alignment horizontal="left" vertical="top"/>
      <protection/>
    </xf>
    <xf numFmtId="165" fontId="0" fillId="0" borderId="0" xfId="74" applyNumberFormat="1" applyFont="1" applyFill="1" applyBorder="1" applyAlignment="1" applyProtection="1">
      <alignment horizontal="justify" vertical="center" wrapText="1"/>
      <protection/>
    </xf>
    <xf numFmtId="165" fontId="21" fillId="0" borderId="0" xfId="83" applyFont="1" applyBorder="1" applyAlignment="1" applyProtection="1">
      <alignment horizontal="right" vertical="top" wrapText="1"/>
      <protection/>
    </xf>
    <xf numFmtId="165" fontId="21" fillId="0" borderId="0" xfId="83" applyFont="1" applyBorder="1" applyAlignment="1" applyProtection="1">
      <alignment vertical="top" wrapText="1"/>
      <protection/>
    </xf>
    <xf numFmtId="165" fontId="24" fillId="0" borderId="0" xfId="74" applyNumberFormat="1" applyFont="1" applyFill="1" applyBorder="1" applyAlignment="1" applyProtection="1">
      <alignment horizontal="left" vertical="center" wrapText="1"/>
      <protection/>
    </xf>
    <xf numFmtId="165" fontId="0" fillId="0" borderId="0" xfId="74" applyNumberFormat="1" applyFont="1" applyFill="1" applyBorder="1" applyAlignment="1" applyProtection="1">
      <alignment horizontal="justify" vertical="top" wrapText="1"/>
      <protection/>
    </xf>
    <xf numFmtId="165" fontId="11" fillId="0" borderId="0" xfId="20" applyNumberFormat="1" applyFont="1" applyFill="1" applyBorder="1" applyAlignment="1" applyProtection="1">
      <alignment horizontal="left" vertical="center" wrapText="1" indent="1"/>
      <protection/>
    </xf>
    <xf numFmtId="164" fontId="11" fillId="0" borderId="0" xfId="20" applyFont="1" applyFill="1" applyBorder="1" applyAlignment="1" applyProtection="1">
      <alignment vertical="top"/>
      <protection/>
    </xf>
    <xf numFmtId="164" fontId="21" fillId="0" borderId="0" xfId="74" applyFont="1" applyFill="1" applyBorder="1" applyAlignment="1" applyProtection="1">
      <alignment horizontal="justify" wrapText="1"/>
      <protection/>
    </xf>
    <xf numFmtId="164" fontId="12" fillId="0" borderId="0" xfId="51" applyFont="1" applyFill="1" applyBorder="1" applyAlignment="1" applyProtection="1">
      <alignment wrapText="1"/>
      <protection/>
    </xf>
    <xf numFmtId="164" fontId="12" fillId="0" borderId="0" xfId="51" applyFont="1" applyFill="1" applyBorder="1" applyAlignment="1" applyProtection="1">
      <alignment horizontal="left" wrapText="1"/>
      <protection/>
    </xf>
    <xf numFmtId="164" fontId="21" fillId="0" borderId="0" xfId="74" applyFont="1" applyFill="1" applyBorder="1" applyAlignment="1" applyProtection="1">
      <alignment horizontal="right" wrapText="1"/>
      <protection/>
    </xf>
    <xf numFmtId="164" fontId="21" fillId="0" borderId="0" xfId="74" applyFont="1" applyFill="1" applyBorder="1" applyAlignment="1" applyProtection="1">
      <alignment horizontal="left" wrapText="1"/>
      <protection/>
    </xf>
    <xf numFmtId="164" fontId="0" fillId="0" borderId="12" xfId="0" applyFill="1" applyBorder="1" applyAlignment="1" applyProtection="1">
      <alignment vertical="top"/>
      <protection/>
    </xf>
    <xf numFmtId="164" fontId="0" fillId="0" borderId="13" xfId="0" applyFill="1" applyBorder="1" applyAlignment="1" applyProtection="1">
      <alignment vertical="top"/>
      <protection/>
    </xf>
    <xf numFmtId="164" fontId="23" fillId="0" borderId="14" xfId="74" applyFont="1" applyFill="1" applyBorder="1" applyAlignment="1" applyProtection="1">
      <alignment horizontal="left" vertical="center" wrapText="1"/>
      <protection/>
    </xf>
    <xf numFmtId="164" fontId="23" fillId="0" borderId="15" xfId="74" applyFont="1" applyFill="1" applyBorder="1" applyAlignment="1" applyProtection="1">
      <alignment horizontal="left" vertical="center" wrapText="1"/>
      <protection/>
    </xf>
    <xf numFmtId="164" fontId="22" fillId="0" borderId="16" xfId="74" applyFont="1" applyFill="1" applyBorder="1" applyAlignment="1" applyProtection="1">
      <alignment vertical="center" wrapText="1"/>
      <protection/>
    </xf>
    <xf numFmtId="165" fontId="4" fillId="0" borderId="0" xfId="84" applyFont="1" applyAlignment="1" applyProtection="1">
      <alignment horizontal="left" vertical="center" wrapText="1"/>
      <protection/>
    </xf>
    <xf numFmtId="165" fontId="4" fillId="0" borderId="0" xfId="84" applyFont="1" applyAlignment="1" applyProtection="1">
      <alignment vertical="center" wrapText="1"/>
      <protection/>
    </xf>
    <xf numFmtId="165" fontId="4" fillId="0" borderId="3" xfId="84" applyFont="1" applyBorder="1" applyAlignment="1" applyProtection="1">
      <alignment horizontal="center" vertical="center" wrapText="1"/>
      <protection/>
    </xf>
    <xf numFmtId="165" fontId="20" fillId="0" borderId="0" xfId="84" applyFont="1" applyAlignment="1" applyProtection="1">
      <alignment horizontal="center" vertical="center" wrapText="1"/>
      <protection/>
    </xf>
    <xf numFmtId="175" fontId="4" fillId="0" borderId="0" xfId="84" applyNumberFormat="1" applyFont="1" applyAlignment="1" applyProtection="1">
      <alignment horizontal="left" vertical="center" wrapText="1"/>
      <protection/>
    </xf>
    <xf numFmtId="165" fontId="20" fillId="0" borderId="0" xfId="87" applyFont="1" applyAlignment="1" applyProtection="1">
      <alignment vertical="center" wrapText="1"/>
      <protection/>
    </xf>
    <xf numFmtId="165" fontId="20" fillId="0" borderId="0" xfId="87" applyFont="1" applyAlignment="1" applyProtection="1">
      <alignment horizontal="left" vertical="center" wrapText="1"/>
      <protection/>
    </xf>
    <xf numFmtId="165" fontId="27" fillId="0" borderId="0" xfId="87" applyFont="1" applyAlignment="1" applyProtection="1">
      <alignment vertical="center" wrapText="1"/>
      <protection/>
    </xf>
    <xf numFmtId="165" fontId="4" fillId="0" borderId="0" xfId="87" applyFont="1" applyAlignment="1" applyProtection="1">
      <alignment vertical="center" wrapText="1"/>
      <protection/>
    </xf>
    <xf numFmtId="165" fontId="4" fillId="0" borderId="0" xfId="87" applyFont="1" applyAlignment="1" applyProtection="1">
      <alignment horizontal="center" vertical="center" wrapText="1"/>
      <protection/>
    </xf>
    <xf numFmtId="165" fontId="20" fillId="0" borderId="0" xfId="87" applyFont="1" applyAlignment="1" applyProtection="1">
      <alignment horizontal="center" vertical="center" wrapText="1"/>
      <protection/>
    </xf>
    <xf numFmtId="165" fontId="28" fillId="0" borderId="0" xfId="87" applyFont="1" applyAlignment="1" applyProtection="1">
      <alignment vertical="center" wrapText="1"/>
      <protection/>
    </xf>
    <xf numFmtId="165" fontId="29" fillId="0" borderId="0" xfId="87" applyFont="1" applyAlignment="1" applyProtection="1">
      <alignment vertical="center" wrapText="1"/>
      <protection/>
    </xf>
    <xf numFmtId="165" fontId="4" fillId="0" borderId="0" xfId="87" applyFont="1" applyBorder="1" applyAlignment="1" applyProtection="1">
      <alignment vertical="center" wrapText="1"/>
      <protection/>
    </xf>
    <xf numFmtId="165" fontId="4" fillId="0" borderId="0" xfId="87" applyNumberFormat="1" applyFont="1" applyAlignment="1" applyProtection="1">
      <alignment horizontal="right" vertical="center"/>
      <protection/>
    </xf>
    <xf numFmtId="165" fontId="4" fillId="0" borderId="17" xfId="87" applyFont="1" applyBorder="1" applyAlignment="1" applyProtection="1">
      <alignment horizontal="left" vertical="center" wrapText="1" indent="1"/>
      <protection/>
    </xf>
    <xf numFmtId="165" fontId="15" fillId="0" borderId="0" xfId="87" applyFont="1" applyBorder="1" applyAlignment="1" applyProtection="1">
      <alignment vertical="center" wrapText="1"/>
      <protection/>
    </xf>
    <xf numFmtId="165" fontId="4" fillId="0" borderId="0" xfId="87" applyFont="1" applyBorder="1" applyAlignment="1" applyProtection="1">
      <alignment horizontal="right" vertical="center" wrapText="1" indent="1"/>
      <protection/>
    </xf>
    <xf numFmtId="165" fontId="30" fillId="0" borderId="0" xfId="87" applyFont="1" applyBorder="1" applyAlignment="1" applyProtection="1">
      <alignment horizontal="center" vertical="center" wrapText="1"/>
      <protection/>
    </xf>
    <xf numFmtId="165" fontId="4" fillId="7" borderId="3" xfId="87" applyFont="1" applyFill="1" applyBorder="1" applyAlignment="1" applyProtection="1">
      <alignment horizontal="center" vertical="center"/>
      <protection/>
    </xf>
    <xf numFmtId="176" fontId="20" fillId="0" borderId="0" xfId="87" applyNumberFormat="1" applyFont="1" applyBorder="1" applyAlignment="1" applyProtection="1">
      <alignment horizontal="center" vertical="center" wrapText="1"/>
      <protection/>
    </xf>
    <xf numFmtId="165" fontId="20" fillId="0" borderId="0" xfId="87" applyFont="1" applyBorder="1" applyAlignment="1" applyProtection="1">
      <alignment horizontal="center" vertical="center" wrapText="1"/>
      <protection/>
    </xf>
    <xf numFmtId="165" fontId="4" fillId="0" borderId="0" xfId="87" applyFont="1" applyBorder="1" applyAlignment="1" applyProtection="1">
      <alignment horizontal="center" vertical="center" wrapText="1"/>
      <protection/>
    </xf>
    <xf numFmtId="165" fontId="20" fillId="0" borderId="0" xfId="87" applyFont="1" applyBorder="1" applyAlignment="1" applyProtection="1">
      <alignment horizontal="right" vertical="center" wrapText="1" indent="1"/>
      <protection/>
    </xf>
    <xf numFmtId="164" fontId="20" fillId="0" borderId="0" xfId="87" applyNumberFormat="1" applyFont="1" applyBorder="1" applyAlignment="1" applyProtection="1">
      <alignment horizontal="center" vertical="center" wrapText="1"/>
      <protection/>
    </xf>
    <xf numFmtId="165" fontId="0" fillId="0" borderId="0" xfId="87" applyFont="1" applyBorder="1" applyAlignment="1" applyProtection="1">
      <alignment horizontal="right" vertical="center" wrapText="1" indent="1"/>
      <protection/>
    </xf>
    <xf numFmtId="164" fontId="4" fillId="7" borderId="3" xfId="88" applyNumberFormat="1" applyFont="1" applyFill="1" applyBorder="1" applyAlignment="1" applyProtection="1">
      <alignment horizontal="center" vertical="center" wrapText="1"/>
      <protection/>
    </xf>
    <xf numFmtId="165" fontId="4" fillId="8" borderId="3" xfId="87" applyFont="1" applyFill="1" applyBorder="1" applyAlignment="1" applyProtection="1">
      <alignment horizontal="center" vertical="center" wrapText="1"/>
      <protection locked="0"/>
    </xf>
    <xf numFmtId="164" fontId="0" fillId="0" borderId="3" xfId="88" applyNumberFormat="1" applyFont="1" applyBorder="1" applyAlignment="1" applyProtection="1">
      <alignment horizontal="center" vertical="center" wrapText="1"/>
      <protection/>
    </xf>
    <xf numFmtId="164" fontId="20" fillId="0" borderId="0" xfId="88" applyNumberFormat="1" applyFont="1" applyBorder="1" applyAlignment="1" applyProtection="1">
      <alignment horizontal="center" vertical="center" wrapText="1"/>
      <protection/>
    </xf>
    <xf numFmtId="177" fontId="20" fillId="0" borderId="0" xfId="89" applyNumberFormat="1" applyFont="1" applyBorder="1" applyAlignment="1" applyProtection="1">
      <alignment horizontal="center" vertical="center" wrapText="1"/>
      <protection/>
    </xf>
    <xf numFmtId="165" fontId="20" fillId="0" borderId="0" xfId="87" applyFont="1" applyAlignment="1" applyProtection="1">
      <alignment vertical="center"/>
      <protection/>
    </xf>
    <xf numFmtId="165" fontId="4" fillId="8" borderId="3" xfId="88" applyFont="1" applyFill="1" applyBorder="1" applyAlignment="1" applyProtection="1">
      <alignment horizontal="center" vertical="center" wrapText="1"/>
      <protection locked="0"/>
    </xf>
    <xf numFmtId="164" fontId="4" fillId="0" borderId="3" xfId="88" applyNumberFormat="1" applyFont="1" applyBorder="1" applyAlignment="1" applyProtection="1">
      <alignment horizontal="center" vertical="center" wrapText="1"/>
      <protection/>
    </xf>
    <xf numFmtId="165" fontId="27" fillId="0" borderId="0" xfId="87" applyFont="1" applyAlignment="1" applyProtection="1">
      <alignment horizontal="center" vertical="center" wrapText="1"/>
      <protection/>
    </xf>
    <xf numFmtId="176" fontId="4" fillId="0" borderId="0" xfId="87" applyNumberFormat="1" applyFont="1" applyBorder="1" applyAlignment="1" applyProtection="1">
      <alignment horizontal="center" vertical="center" wrapText="1"/>
      <protection/>
    </xf>
    <xf numFmtId="164" fontId="4" fillId="7" borderId="3" xfId="87" applyNumberFormat="1" applyFont="1" applyFill="1" applyBorder="1" applyAlignment="1" applyProtection="1">
      <alignment horizontal="center" vertical="center" wrapText="1"/>
      <protection/>
    </xf>
    <xf numFmtId="164" fontId="4" fillId="0" borderId="3" xfId="87" applyNumberFormat="1" applyFont="1" applyBorder="1" applyAlignment="1" applyProtection="1">
      <alignment horizontal="center" vertical="center" wrapText="1"/>
      <protection/>
    </xf>
    <xf numFmtId="165" fontId="4" fillId="0" borderId="0" xfId="87" applyFont="1" applyAlignment="1" applyProtection="1">
      <alignment vertical="center"/>
      <protection/>
    </xf>
    <xf numFmtId="165" fontId="20" fillId="0" borderId="0" xfId="87" applyFont="1" applyBorder="1" applyAlignment="1" applyProtection="1">
      <alignment vertical="center" wrapText="1"/>
      <protection/>
    </xf>
    <xf numFmtId="164" fontId="20" fillId="0" borderId="0" xfId="87" applyNumberFormat="1" applyFont="1" applyBorder="1" applyAlignment="1" applyProtection="1">
      <alignment horizontal="left" vertical="center" wrapText="1"/>
      <protection/>
    </xf>
    <xf numFmtId="164" fontId="4" fillId="0" borderId="0" xfId="87" applyNumberFormat="1" applyFont="1" applyBorder="1" applyAlignment="1" applyProtection="1">
      <alignment horizontal="center" vertical="center" wrapText="1"/>
      <protection/>
    </xf>
    <xf numFmtId="164" fontId="4" fillId="0" borderId="0" xfId="87" applyNumberFormat="1" applyFont="1" applyBorder="1" applyAlignment="1" applyProtection="1">
      <alignment horizontal="right" vertical="center" wrapText="1" indent="1"/>
      <protection/>
    </xf>
    <xf numFmtId="164" fontId="4" fillId="0" borderId="0" xfId="0" applyFont="1" applyFill="1" applyAlignment="1" applyProtection="1">
      <alignment vertical="top"/>
      <protection/>
    </xf>
    <xf numFmtId="165" fontId="20" fillId="0" borderId="0" xfId="90" applyFont="1" applyAlignment="1" applyProtection="1">
      <alignment vertical="center" wrapText="1"/>
      <protection/>
    </xf>
    <xf numFmtId="165" fontId="4" fillId="0" borderId="0" xfId="90" applyFont="1" applyAlignment="1" applyProtection="1">
      <alignment vertical="center" wrapText="1"/>
      <protection/>
    </xf>
    <xf numFmtId="165" fontId="33" fillId="0" borderId="0" xfId="90" applyFont="1" applyAlignment="1" applyProtection="1">
      <alignment horizontal="center" vertical="center" wrapText="1"/>
      <protection/>
    </xf>
    <xf numFmtId="165" fontId="34" fillId="0" borderId="0" xfId="90" applyFont="1" applyAlignment="1" applyProtection="1">
      <alignment vertical="center" wrapText="1"/>
      <protection/>
    </xf>
    <xf numFmtId="165" fontId="20" fillId="0" borderId="0" xfId="90" applyFont="1" applyAlignment="1" applyProtection="1">
      <alignment vertical="center"/>
      <protection/>
    </xf>
    <xf numFmtId="165" fontId="28" fillId="0" borderId="0" xfId="90" applyFont="1" applyAlignment="1" applyProtection="1">
      <alignment vertical="center" wrapText="1"/>
      <protection/>
    </xf>
    <xf numFmtId="165" fontId="35" fillId="0" borderId="0" xfId="90" applyFont="1" applyAlignment="1" applyProtection="1">
      <alignment vertical="center"/>
      <protection/>
    </xf>
    <xf numFmtId="165" fontId="33" fillId="0" borderId="0" xfId="90" applyFont="1" applyBorder="1" applyAlignment="1" applyProtection="1">
      <alignment horizontal="center" vertical="center" wrapText="1"/>
      <protection/>
    </xf>
    <xf numFmtId="165" fontId="4" fillId="0" borderId="0" xfId="90" applyFont="1" applyBorder="1" applyAlignment="1" applyProtection="1">
      <alignment vertical="center" wrapText="1"/>
      <protection/>
    </xf>
    <xf numFmtId="165" fontId="4" fillId="0" borderId="0" xfId="90" applyFont="1" applyBorder="1" applyAlignment="1" applyProtection="1">
      <alignment horizontal="right" vertical="center" wrapText="1"/>
      <protection/>
    </xf>
    <xf numFmtId="165" fontId="3" fillId="0" borderId="18" xfId="56" applyFont="1" applyBorder="1" applyAlignment="1" applyProtection="1">
      <alignment horizontal="left" vertical="center" wrapText="1" indent="1"/>
      <protection/>
    </xf>
    <xf numFmtId="165" fontId="4" fillId="0" borderId="19" xfId="56" applyNumberFormat="1" applyFont="1" applyBorder="1" applyAlignment="1" applyProtection="1">
      <alignment horizontal="left" vertical="center" wrapText="1" indent="1"/>
      <protection/>
    </xf>
    <xf numFmtId="172" fontId="4" fillId="0" borderId="0" xfId="58" applyFont="1" applyFill="1" applyBorder="1" applyAlignment="1" applyProtection="1">
      <alignment horizontal="right" vertical="center" wrapText="1"/>
      <protection/>
    </xf>
    <xf numFmtId="165" fontId="4" fillId="0" borderId="0" xfId="86" applyFont="1" applyBorder="1" applyAlignment="1" applyProtection="1">
      <alignment horizontal="left" vertical="center" wrapText="1" indent="1"/>
      <protection/>
    </xf>
    <xf numFmtId="165" fontId="4" fillId="0" borderId="0" xfId="90" applyFont="1" applyBorder="1" applyAlignment="1" applyProtection="1">
      <alignment horizontal="center" vertical="center" wrapText="1"/>
      <protection/>
    </xf>
    <xf numFmtId="164" fontId="4" fillId="0" borderId="0" xfId="88" applyNumberFormat="1" applyFont="1" applyBorder="1" applyAlignment="1" applyProtection="1">
      <alignment horizontal="center" vertical="center" wrapText="1"/>
      <protection/>
    </xf>
    <xf numFmtId="172" fontId="0" fillId="0" borderId="0" xfId="58" applyFont="1" applyFill="1" applyBorder="1" applyAlignment="1" applyProtection="1">
      <alignment horizontal="center" vertical="center" wrapText="1"/>
      <protection/>
    </xf>
    <xf numFmtId="172" fontId="4" fillId="0" borderId="0" xfId="58" applyFont="1" applyFill="1" applyBorder="1" applyAlignment="1" applyProtection="1">
      <alignment horizontal="center" vertical="center" wrapText="1"/>
      <protection/>
    </xf>
    <xf numFmtId="165" fontId="4" fillId="0" borderId="20" xfId="90" applyFont="1" applyBorder="1" applyAlignment="1" applyProtection="1">
      <alignment horizontal="center" vertical="center" wrapText="1"/>
      <protection/>
    </xf>
    <xf numFmtId="172" fontId="4" fillId="0" borderId="20" xfId="58" applyFont="1" applyFill="1" applyBorder="1" applyAlignment="1" applyProtection="1">
      <alignment horizontal="center" vertical="center" wrapText="1"/>
      <protection/>
    </xf>
    <xf numFmtId="178" fontId="4" fillId="0" borderId="20" xfId="90" applyNumberFormat="1" applyFont="1" applyBorder="1" applyAlignment="1" applyProtection="1">
      <alignment horizontal="center" vertical="center" wrapText="1"/>
      <protection/>
    </xf>
    <xf numFmtId="178" fontId="4" fillId="0" borderId="20" xfId="57" applyNumberFormat="1" applyFont="1" applyBorder="1" applyAlignment="1" applyProtection="1">
      <alignment horizontal="center" vertical="center" wrapText="1"/>
      <protection/>
    </xf>
    <xf numFmtId="164" fontId="36" fillId="0" borderId="0" xfId="57" applyNumberFormat="1" applyFont="1" applyBorder="1" applyAlignment="1" applyProtection="1">
      <alignment horizontal="center" vertical="center" wrapText="1"/>
      <protection/>
    </xf>
    <xf numFmtId="164" fontId="36" fillId="0" borderId="20" xfId="57" applyNumberFormat="1" applyFont="1" applyBorder="1" applyAlignment="1" applyProtection="1">
      <alignment horizontal="center" vertical="center" wrapText="1"/>
      <protection/>
    </xf>
    <xf numFmtId="165" fontId="20" fillId="10" borderId="21" xfId="90" applyFont="1" applyFill="1" applyBorder="1" applyAlignment="1" applyProtection="1">
      <alignment horizontal="center" vertical="center" wrapText="1"/>
      <protection/>
    </xf>
    <xf numFmtId="165" fontId="20" fillId="10" borderId="18" xfId="90" applyFont="1" applyFill="1" applyBorder="1" applyAlignment="1" applyProtection="1">
      <alignment horizontal="center" vertical="center" wrapText="1"/>
      <protection/>
    </xf>
    <xf numFmtId="164" fontId="4" fillId="10" borderId="22" xfId="88" applyNumberFormat="1" applyFont="1" applyFill="1" applyBorder="1" applyAlignment="1" applyProtection="1">
      <alignment horizontal="center" vertical="center" wrapText="1"/>
      <protection/>
    </xf>
    <xf numFmtId="164" fontId="20" fillId="10" borderId="18" xfId="90" applyNumberFormat="1" applyFont="1" applyFill="1" applyBorder="1" applyAlignment="1" applyProtection="1">
      <alignment horizontal="left" vertical="center" wrapText="1"/>
      <protection/>
    </xf>
    <xf numFmtId="164" fontId="19" fillId="10" borderId="22" xfId="73" applyFill="1" applyBorder="1" applyAlignment="1" applyProtection="1">
      <alignment horizontal="left" vertical="center"/>
      <protection/>
    </xf>
    <xf numFmtId="164" fontId="20" fillId="10" borderId="23" xfId="90" applyNumberFormat="1" applyFont="1" applyFill="1" applyBorder="1" applyAlignment="1" applyProtection="1">
      <alignment horizontal="left" vertical="center" wrapText="1"/>
      <protection/>
    </xf>
    <xf numFmtId="165" fontId="0" fillId="0" borderId="0" xfId="90" applyFont="1" applyAlignment="1" applyProtection="1">
      <alignment vertical="center" wrapText="1"/>
      <protection/>
    </xf>
    <xf numFmtId="164" fontId="4" fillId="8" borderId="20" xfId="90" applyNumberFormat="1" applyFont="1" applyFill="1" applyBorder="1" applyAlignment="1" applyProtection="1">
      <alignment horizontal="left" vertical="center" wrapText="1" indent="1"/>
      <protection locked="0"/>
    </xf>
    <xf numFmtId="176" fontId="37" fillId="0" borderId="24" xfId="88" applyNumberFormat="1" applyFont="1" applyBorder="1" applyAlignment="1" applyProtection="1">
      <alignment horizontal="center" vertical="center" wrapText="1"/>
      <protection/>
    </xf>
    <xf numFmtId="176" fontId="4" fillId="9" borderId="20" xfId="88" applyNumberFormat="1" applyFont="1" applyFill="1" applyBorder="1" applyAlignment="1" applyProtection="1">
      <alignment horizontal="left" vertical="center" wrapText="1" indent="1"/>
      <protection/>
    </xf>
    <xf numFmtId="164" fontId="4" fillId="0" borderId="24" xfId="57" applyNumberFormat="1" applyFont="1" applyBorder="1" applyAlignment="1" applyProtection="1">
      <alignment horizontal="center" vertical="center" wrapText="1"/>
      <protection/>
    </xf>
    <xf numFmtId="164" fontId="4" fillId="0" borderId="20" xfId="57" applyNumberFormat="1" applyFont="1" applyBorder="1" applyAlignment="1" applyProtection="1">
      <alignment horizontal="center" vertical="center" wrapText="1"/>
      <protection/>
    </xf>
    <xf numFmtId="164" fontId="4" fillId="7" borderId="20" xfId="90" applyNumberFormat="1" applyFont="1" applyFill="1" applyBorder="1" applyAlignment="1" applyProtection="1">
      <alignment horizontal="center" vertical="center" wrapText="1"/>
      <protection/>
    </xf>
    <xf numFmtId="165" fontId="29" fillId="0" borderId="0" xfId="90" applyFont="1" applyAlignment="1" applyProtection="1">
      <alignment vertical="center" wrapText="1"/>
      <protection/>
    </xf>
    <xf numFmtId="164" fontId="38" fillId="0" borderId="0" xfId="0" applyFont="1" applyFill="1" applyAlignment="1" applyProtection="1">
      <alignment vertical="top"/>
      <protection/>
    </xf>
    <xf numFmtId="164" fontId="0" fillId="0" borderId="0" xfId="0" applyFont="1" applyFill="1" applyAlignment="1" applyProtection="1">
      <alignment vertical="top"/>
      <protection/>
    </xf>
    <xf numFmtId="165" fontId="36" fillId="0" borderId="0" xfId="90" applyFont="1" applyBorder="1" applyAlignment="1" applyProtection="1">
      <alignment horizontal="center" vertical="center" wrapText="1"/>
      <protection/>
    </xf>
    <xf numFmtId="164" fontId="33" fillId="0" borderId="25" xfId="57" applyNumberFormat="1" applyFont="1" applyBorder="1" applyAlignment="1" applyProtection="1">
      <alignment horizontal="center" vertical="center" wrapText="1"/>
      <protection/>
    </xf>
    <xf numFmtId="164" fontId="15" fillId="10" borderId="26" xfId="72" applyFont="1" applyFill="1" applyBorder="1" applyAlignment="1" applyProtection="1">
      <alignment horizontal="right" vertical="center" wrapText="1"/>
      <protection/>
    </xf>
    <xf numFmtId="164" fontId="15" fillId="10" borderId="22" xfId="72" applyFont="1" applyFill="1" applyBorder="1" applyAlignment="1" applyProtection="1">
      <alignment horizontal="right" vertical="center" wrapText="1"/>
      <protection/>
    </xf>
    <xf numFmtId="164" fontId="39" fillId="10" borderId="22" xfId="0" applyFont="1" applyFill="1" applyBorder="1" applyAlignment="1" applyProtection="1">
      <alignment horizontal="left" vertical="center" indent="1"/>
      <protection/>
    </xf>
    <xf numFmtId="164" fontId="0" fillId="10" borderId="27" xfId="0" applyFont="1" applyFill="1" applyBorder="1" applyAlignment="1" applyProtection="1">
      <alignment horizontal="right" vertical="center" wrapText="1"/>
      <protection/>
    </xf>
    <xf numFmtId="164" fontId="0" fillId="10" borderId="22" xfId="0" applyFont="1" applyFill="1" applyBorder="1" applyAlignment="1" applyProtection="1">
      <alignment horizontal="right" vertical="center" wrapText="1"/>
      <protection/>
    </xf>
    <xf numFmtId="164" fontId="39" fillId="10" borderId="22" xfId="72" applyFont="1" applyFill="1" applyBorder="1" applyAlignment="1" applyProtection="1">
      <alignment horizontal="left" vertical="center" indent="1"/>
      <protection/>
    </xf>
    <xf numFmtId="164" fontId="4" fillId="10" borderId="22" xfId="72" applyFont="1" applyFill="1" applyBorder="1" applyAlignment="1" applyProtection="1">
      <alignment horizontal="right" vertical="center" wrapText="1"/>
      <protection/>
    </xf>
    <xf numFmtId="164" fontId="4" fillId="10" borderId="27" xfId="72" applyFont="1" applyFill="1" applyBorder="1" applyAlignment="1" applyProtection="1">
      <alignment horizontal="right" vertical="center" wrapText="1"/>
      <protection/>
    </xf>
    <xf numFmtId="165" fontId="4" fillId="0" borderId="18" xfId="90" applyFont="1" applyBorder="1" applyAlignment="1" applyProtection="1">
      <alignment vertical="center" wrapText="1"/>
      <protection/>
    </xf>
    <xf numFmtId="165" fontId="40" fillId="0" borderId="0" xfId="90" applyFont="1" applyAlignment="1" applyProtection="1">
      <alignment vertical="center" wrapText="1"/>
      <protection/>
    </xf>
    <xf numFmtId="165" fontId="41" fillId="0" borderId="0" xfId="90" applyFont="1" applyAlignment="1" applyProtection="1">
      <alignment vertical="center" wrapText="1"/>
      <protection/>
    </xf>
    <xf numFmtId="165" fontId="42" fillId="0" borderId="0" xfId="90" applyFont="1" applyAlignment="1" applyProtection="1">
      <alignment horizontal="center" vertical="center" wrapText="1"/>
      <protection/>
    </xf>
    <xf numFmtId="165" fontId="43" fillId="0" borderId="0" xfId="64" applyFont="1" applyAlignment="1" applyProtection="1">
      <alignment/>
      <protection/>
    </xf>
    <xf numFmtId="165" fontId="40" fillId="0" borderId="0" xfId="90" applyFont="1" applyAlignment="1" applyProtection="1">
      <alignment vertical="center"/>
      <protection/>
    </xf>
    <xf numFmtId="165" fontId="19" fillId="0" borderId="0" xfId="73" applyNumberFormat="1" applyBorder="1" applyAlignment="1" applyProtection="1">
      <alignment vertical="center"/>
      <protection/>
    </xf>
    <xf numFmtId="165" fontId="20" fillId="0" borderId="0" xfId="73" applyNumberFormat="1" applyFont="1" applyBorder="1" applyAlignment="1" applyProtection="1">
      <alignment vertical="center"/>
      <protection/>
    </xf>
    <xf numFmtId="165" fontId="29" fillId="0" borderId="0" xfId="73" applyNumberFormat="1" applyFont="1" applyBorder="1" applyAlignment="1" applyProtection="1">
      <alignment vertical="center"/>
      <protection/>
    </xf>
    <xf numFmtId="165" fontId="4" fillId="0" borderId="0" xfId="73" applyNumberFormat="1" applyFont="1" applyBorder="1" applyAlignment="1" applyProtection="1">
      <alignment vertical="center"/>
      <protection/>
    </xf>
    <xf numFmtId="165" fontId="4" fillId="0" borderId="18" xfId="73" applyNumberFormat="1" applyFont="1" applyBorder="1" applyAlignment="1" applyProtection="1">
      <alignment horizontal="left" vertical="center" wrapText="1" indent="1"/>
      <protection/>
    </xf>
    <xf numFmtId="165" fontId="4" fillId="0" borderId="19" xfId="73" applyNumberFormat="1" applyFont="1" applyBorder="1" applyAlignment="1" applyProtection="1">
      <alignment horizontal="left" vertical="center" indent="1"/>
      <protection/>
    </xf>
    <xf numFmtId="165" fontId="44" fillId="0" borderId="0" xfId="73" applyNumberFormat="1" applyFont="1" applyBorder="1" applyAlignment="1" applyProtection="1">
      <alignment vertical="center"/>
      <protection/>
    </xf>
    <xf numFmtId="165" fontId="45" fillId="0" borderId="0" xfId="73" applyNumberFormat="1" applyFont="1" applyBorder="1" applyAlignment="1" applyProtection="1">
      <alignment vertical="center"/>
      <protection/>
    </xf>
    <xf numFmtId="165" fontId="46" fillId="0" borderId="0" xfId="73" applyNumberFormat="1" applyFont="1" applyBorder="1" applyAlignment="1" applyProtection="1">
      <alignment vertical="center"/>
      <protection/>
    </xf>
    <xf numFmtId="165" fontId="4" fillId="0" borderId="0" xfId="56" applyFont="1" applyBorder="1" applyAlignment="1" applyProtection="1">
      <alignment horizontal="center" vertical="center" wrapText="1"/>
      <protection/>
    </xf>
    <xf numFmtId="165" fontId="4" fillId="0" borderId="0" xfId="56" applyFont="1" applyBorder="1" applyAlignment="1" applyProtection="1">
      <alignment vertical="center" wrapText="1"/>
      <protection/>
    </xf>
    <xf numFmtId="165" fontId="4" fillId="0" borderId="0" xfId="80" applyFont="1" applyBorder="1" applyAlignment="1" applyProtection="1">
      <alignment horizontal="right" vertical="center" wrapText="1"/>
      <protection/>
    </xf>
    <xf numFmtId="165" fontId="19" fillId="0" borderId="0" xfId="73" applyNumberFormat="1" applyBorder="1" applyAlignment="1" applyProtection="1">
      <alignment horizontal="center" vertical="center"/>
      <protection/>
    </xf>
    <xf numFmtId="165" fontId="4" fillId="0" borderId="0" xfId="80" applyFont="1" applyBorder="1" applyAlignment="1" applyProtection="1">
      <alignment vertical="center" wrapText="1"/>
      <protection/>
    </xf>
    <xf numFmtId="165" fontId="19" fillId="0" borderId="0" xfId="73" applyNumberFormat="1" applyBorder="1" applyAlignment="1" applyProtection="1">
      <alignment horizontal="right" vertical="center"/>
      <protection/>
    </xf>
    <xf numFmtId="165" fontId="17" fillId="0" borderId="0" xfId="73" applyNumberFormat="1" applyFont="1" applyBorder="1" applyAlignment="1" applyProtection="1">
      <alignment vertical="center"/>
      <protection/>
    </xf>
    <xf numFmtId="165" fontId="4" fillId="2" borderId="0" xfId="80" applyFont="1" applyFill="1" applyBorder="1" applyAlignment="1" applyProtection="1">
      <alignment horizontal="center" vertical="center" wrapText="1"/>
      <protection/>
    </xf>
    <xf numFmtId="165" fontId="4" fillId="0" borderId="20" xfId="80" applyFont="1" applyBorder="1" applyAlignment="1" applyProtection="1">
      <alignment horizontal="center" vertical="center" wrapText="1"/>
      <protection/>
    </xf>
    <xf numFmtId="165" fontId="0" fillId="0" borderId="20" xfId="72" applyNumberFormat="1" applyFont="1" applyBorder="1" applyAlignment="1" applyProtection="1">
      <alignment horizontal="center" vertical="center" wrapText="1"/>
      <protection/>
    </xf>
    <xf numFmtId="165" fontId="4" fillId="0" borderId="0" xfId="80" applyFont="1" applyBorder="1" applyAlignment="1" applyProtection="1">
      <alignment horizontal="center" vertical="center" wrapText="1"/>
      <protection/>
    </xf>
    <xf numFmtId="165" fontId="47" fillId="0" borderId="0" xfId="80" applyFont="1" applyBorder="1" applyAlignment="1" applyProtection="1">
      <alignment horizontal="center" vertical="center" wrapText="1"/>
      <protection/>
    </xf>
    <xf numFmtId="165" fontId="4" fillId="0" borderId="3" xfId="90" applyFont="1" applyBorder="1" applyAlignment="1" applyProtection="1">
      <alignment horizontal="center" vertical="center" wrapText="1"/>
      <protection/>
    </xf>
    <xf numFmtId="165" fontId="38" fillId="0" borderId="0" xfId="73" applyNumberFormat="1" applyFont="1" applyBorder="1" applyAlignment="1" applyProtection="1">
      <alignment horizontal="center" vertical="center"/>
      <protection/>
    </xf>
    <xf numFmtId="165" fontId="4" fillId="0" borderId="0" xfId="57" applyFont="1" applyBorder="1" applyAlignment="1" applyProtection="1">
      <alignment horizontal="center" vertical="center" wrapText="1"/>
      <protection/>
    </xf>
    <xf numFmtId="165" fontId="4" fillId="10" borderId="26" xfId="57" applyFont="1" applyFill="1" applyBorder="1" applyAlignment="1" applyProtection="1">
      <alignment horizontal="center" vertical="center" wrapText="1"/>
      <protection/>
    </xf>
    <xf numFmtId="164" fontId="4" fillId="10" borderId="22" xfId="57" applyNumberFormat="1" applyFont="1" applyFill="1" applyBorder="1" applyAlignment="1" applyProtection="1">
      <alignment horizontal="center" vertical="center" wrapText="1"/>
      <protection/>
    </xf>
    <xf numFmtId="165" fontId="19" fillId="10" borderId="27" xfId="73" applyNumberFormat="1" applyFill="1" applyBorder="1" applyAlignment="1" applyProtection="1">
      <alignment vertical="center"/>
      <protection/>
    </xf>
    <xf numFmtId="164" fontId="4" fillId="9" borderId="20" xfId="88" applyNumberFormat="1" applyFont="1" applyFill="1" applyBorder="1" applyAlignment="1" applyProtection="1">
      <alignment horizontal="left" vertical="center" wrapText="1" indent="2"/>
      <protection/>
    </xf>
    <xf numFmtId="164" fontId="4" fillId="9" borderId="20" xfId="88" applyNumberFormat="1" applyFont="1" applyFill="1" applyBorder="1" applyAlignment="1" applyProtection="1">
      <alignment horizontal="center" vertical="center" wrapText="1"/>
      <protection/>
    </xf>
    <xf numFmtId="165" fontId="0" fillId="0" borderId="20" xfId="64" applyFont="1" applyBorder="1" applyAlignment="1" applyProtection="1">
      <alignment horizontal="left" vertical="center" wrapText="1" indent="1"/>
      <protection/>
    </xf>
    <xf numFmtId="164" fontId="0" fillId="0" borderId="20" xfId="64" applyNumberFormat="1" applyFont="1" applyBorder="1" applyAlignment="1" applyProtection="1">
      <alignment horizontal="left" vertical="center" wrapText="1" indent="1"/>
      <protection/>
    </xf>
    <xf numFmtId="164" fontId="39" fillId="10" borderId="27" xfId="72" applyFont="1" applyFill="1" applyBorder="1" applyAlignment="1" applyProtection="1">
      <alignment horizontal="left" vertical="center" indent="1"/>
      <protection/>
    </xf>
    <xf numFmtId="164" fontId="15" fillId="10" borderId="27" xfId="72" applyFont="1" applyFill="1" applyBorder="1" applyAlignment="1" applyProtection="1">
      <alignment horizontal="right" vertical="center" wrapText="1"/>
      <protection/>
    </xf>
    <xf numFmtId="165" fontId="0" fillId="2" borderId="0" xfId="64" applyFont="1" applyFill="1" applyBorder="1" applyAlignment="1" applyProtection="1">
      <alignment vertical="top"/>
      <protection/>
    </xf>
    <xf numFmtId="164" fontId="4" fillId="0" borderId="0" xfId="88" applyNumberFormat="1" applyFont="1" applyBorder="1" applyAlignment="1" applyProtection="1">
      <alignment vertical="center" wrapText="1"/>
      <protection/>
    </xf>
    <xf numFmtId="164" fontId="39" fillId="10" borderId="22" xfId="72" applyFont="1" applyFill="1" applyBorder="1" applyAlignment="1" applyProtection="1">
      <alignment horizontal="left" vertical="center" indent="2"/>
      <protection/>
    </xf>
    <xf numFmtId="165" fontId="19" fillId="0" borderId="18" xfId="73" applyNumberFormat="1" applyBorder="1" applyAlignment="1" applyProtection="1">
      <alignment vertical="center"/>
      <protection/>
    </xf>
    <xf numFmtId="165" fontId="36" fillId="0" borderId="0" xfId="90" applyFont="1" applyAlignment="1" applyProtection="1">
      <alignment horizontal="center" vertical="center" wrapText="1"/>
      <protection/>
    </xf>
    <xf numFmtId="165" fontId="4" fillId="0" borderId="0" xfId="90" applyFont="1" applyAlignment="1" applyProtection="1">
      <alignment horizontal="left" vertical="center" wrapText="1"/>
      <protection/>
    </xf>
    <xf numFmtId="165" fontId="20" fillId="0" borderId="0" xfId="90" applyFont="1" applyAlignment="1" applyProtection="1">
      <alignment horizontal="center" vertical="center" wrapText="1"/>
      <protection/>
    </xf>
    <xf numFmtId="165" fontId="20" fillId="0" borderId="0" xfId="90" applyFont="1" applyAlignment="1" applyProtection="1">
      <alignment horizontal="left" vertical="center" wrapText="1"/>
      <protection/>
    </xf>
    <xf numFmtId="165" fontId="4" fillId="0" borderId="0" xfId="90" applyFont="1" applyBorder="1" applyAlignment="1" applyProtection="1">
      <alignment horizontal="left" vertical="center" wrapText="1"/>
      <protection/>
    </xf>
    <xf numFmtId="165" fontId="4" fillId="0" borderId="18" xfId="56" applyFont="1" applyBorder="1" applyAlignment="1" applyProtection="1">
      <alignment horizontal="left" vertical="center" wrapText="1"/>
      <protection/>
    </xf>
    <xf numFmtId="165" fontId="20" fillId="0" borderId="0" xfId="90" applyFont="1" applyBorder="1" applyAlignment="1" applyProtection="1">
      <alignment vertical="center" wrapText="1"/>
      <protection/>
    </xf>
    <xf numFmtId="165" fontId="4" fillId="0" borderId="19" xfId="56" applyNumberFormat="1" applyFont="1" applyBorder="1" applyAlignment="1" applyProtection="1">
      <alignment horizontal="left" vertical="center" wrapText="1"/>
      <protection/>
    </xf>
    <xf numFmtId="165" fontId="4" fillId="0" borderId="20" xfId="57" applyFont="1" applyBorder="1" applyAlignment="1" applyProtection="1">
      <alignment horizontal="center" vertical="center" wrapText="1"/>
      <protection/>
    </xf>
    <xf numFmtId="165" fontId="47" fillId="0" borderId="20" xfId="80" applyFont="1" applyBorder="1" applyAlignment="1" applyProtection="1">
      <alignment horizontal="left" vertical="center" wrapText="1"/>
      <protection/>
    </xf>
    <xf numFmtId="165" fontId="4" fillId="0" borderId="20" xfId="57" applyFont="1" applyBorder="1" applyAlignment="1" applyProtection="1">
      <alignment horizontal="left" vertical="top" wrapText="1"/>
      <protection/>
    </xf>
    <xf numFmtId="165" fontId="20" fillId="0" borderId="28" xfId="90" applyFont="1" applyBorder="1" applyAlignment="1" applyProtection="1">
      <alignment vertical="center" wrapText="1"/>
      <protection/>
    </xf>
    <xf numFmtId="164" fontId="36" fillId="0" borderId="0" xfId="57" applyNumberFormat="1" applyFont="1" applyBorder="1" applyAlignment="1" applyProtection="1">
      <alignment horizontal="left" vertical="center" wrapText="1"/>
      <protection/>
    </xf>
    <xf numFmtId="164" fontId="4" fillId="0" borderId="0" xfId="57" applyNumberFormat="1" applyFont="1" applyBorder="1" applyAlignment="1" applyProtection="1">
      <alignment horizontal="center" vertical="center" wrapText="1"/>
      <protection/>
    </xf>
    <xf numFmtId="165" fontId="36" fillId="0" borderId="0" xfId="57" applyNumberFormat="1" applyFont="1" applyBorder="1" applyAlignment="1" applyProtection="1">
      <alignment horizontal="center" vertical="center" wrapText="1"/>
      <protection/>
    </xf>
    <xf numFmtId="165" fontId="4" fillId="0" borderId="20" xfId="57" applyFont="1" applyBorder="1" applyAlignment="1" applyProtection="1">
      <alignment horizontal="left" vertical="center" wrapText="1"/>
      <protection/>
    </xf>
    <xf numFmtId="165" fontId="4" fillId="0" borderId="24" xfId="90" applyFont="1" applyBorder="1" applyAlignment="1" applyProtection="1">
      <alignment horizontal="left" vertical="center" wrapText="1"/>
      <protection/>
    </xf>
    <xf numFmtId="165" fontId="4" fillId="0" borderId="24" xfId="90" applyFont="1" applyBorder="1" applyAlignment="1" applyProtection="1">
      <alignment horizontal="center" vertical="center" wrapText="1"/>
      <protection/>
    </xf>
    <xf numFmtId="177" fontId="4" fillId="8" borderId="20" xfId="90" applyNumberFormat="1" applyFont="1" applyFill="1" applyBorder="1" applyAlignment="1" applyProtection="1">
      <alignment vertical="center" wrapText="1"/>
      <protection locked="0"/>
    </xf>
    <xf numFmtId="164" fontId="4" fillId="3" borderId="20" xfId="90" applyNumberFormat="1" applyFont="1" applyFill="1" applyBorder="1" applyAlignment="1" applyProtection="1">
      <alignment horizontal="left" vertical="center" wrapText="1"/>
      <protection locked="0"/>
    </xf>
    <xf numFmtId="165" fontId="4" fillId="0" borderId="20" xfId="90" applyFont="1" applyBorder="1" applyAlignment="1" applyProtection="1">
      <alignment horizontal="left" vertical="center" wrapText="1"/>
      <protection/>
    </xf>
    <xf numFmtId="165" fontId="4" fillId="0" borderId="29" xfId="90" applyFont="1" applyBorder="1" applyAlignment="1" applyProtection="1">
      <alignment horizontal="left" vertical="center" wrapText="1"/>
      <protection/>
    </xf>
    <xf numFmtId="165" fontId="4" fillId="0" borderId="29" xfId="90" applyFont="1" applyBorder="1" applyAlignment="1" applyProtection="1">
      <alignment horizontal="center" vertical="center" wrapText="1"/>
      <protection/>
    </xf>
    <xf numFmtId="165" fontId="4" fillId="0" borderId="30" xfId="90" applyFont="1" applyBorder="1" applyAlignment="1" applyProtection="1">
      <alignment horizontal="center" vertical="center" wrapText="1"/>
      <protection/>
    </xf>
    <xf numFmtId="164" fontId="4" fillId="8" borderId="20" xfId="90" applyNumberFormat="1" applyFont="1" applyFill="1" applyBorder="1" applyAlignment="1" applyProtection="1">
      <alignment horizontal="left" vertical="center" wrapText="1"/>
      <protection locked="0"/>
    </xf>
    <xf numFmtId="165" fontId="47" fillId="0" borderId="29" xfId="80" applyFont="1" applyBorder="1" applyAlignment="1" applyProtection="1">
      <alignment horizontal="left" vertical="center" wrapText="1"/>
      <protection/>
    </xf>
    <xf numFmtId="172" fontId="4" fillId="8" borderId="20" xfId="90" applyNumberFormat="1" applyFont="1" applyFill="1" applyBorder="1" applyAlignment="1" applyProtection="1">
      <alignment horizontal="right" vertical="center" wrapText="1"/>
      <protection locked="0"/>
    </xf>
    <xf numFmtId="164" fontId="48" fillId="0" borderId="31" xfId="0" applyFont="1" applyFill="1" applyBorder="1" applyAlignment="1" applyProtection="1">
      <alignment horizontal="left" vertical="center"/>
      <protection/>
    </xf>
    <xf numFmtId="164" fontId="48" fillId="10" borderId="26" xfId="0" applyFont="1" applyFill="1" applyBorder="1" applyAlignment="1" applyProtection="1">
      <alignment horizontal="left" vertical="center"/>
      <protection/>
    </xf>
    <xf numFmtId="164" fontId="39" fillId="10" borderId="22" xfId="72" applyFont="1" applyFill="1" applyBorder="1" applyAlignment="1" applyProtection="1">
      <alignment vertical="center"/>
      <protection/>
    </xf>
    <xf numFmtId="164" fontId="48" fillId="10" borderId="22" xfId="0" applyFont="1" applyFill="1" applyBorder="1" applyAlignment="1" applyProtection="1">
      <alignment horizontal="left" vertical="center"/>
      <protection/>
    </xf>
    <xf numFmtId="164" fontId="20" fillId="0" borderId="0" xfId="0" applyFont="1" applyFill="1" applyBorder="1" applyAlignment="1" applyProtection="1">
      <alignment vertical="top"/>
      <protection/>
    </xf>
    <xf numFmtId="164" fontId="0" fillId="0" borderId="0" xfId="0" applyFont="1" applyFill="1" applyBorder="1" applyAlignment="1" applyProtection="1">
      <alignment vertical="top"/>
      <protection/>
    </xf>
    <xf numFmtId="164" fontId="36" fillId="0" borderId="0" xfId="0" applyFont="1" applyFill="1" applyBorder="1" applyAlignment="1" applyProtection="1">
      <alignment horizontal="center" vertical="center"/>
      <protection/>
    </xf>
    <xf numFmtId="164" fontId="49" fillId="0" borderId="0" xfId="0" applyFont="1" applyFill="1" applyBorder="1" applyAlignment="1" applyProtection="1">
      <alignment vertical="top"/>
      <protection/>
    </xf>
    <xf numFmtId="165" fontId="4" fillId="0" borderId="6" xfId="56" applyFont="1" applyBorder="1" applyAlignment="1" applyProtection="1">
      <alignment horizontal="left" vertical="center" wrapText="1" indent="1"/>
      <protection/>
    </xf>
    <xf numFmtId="165" fontId="49" fillId="0" borderId="0" xfId="90" applyFont="1" applyAlignment="1" applyProtection="1">
      <alignment vertical="center" wrapText="1"/>
      <protection/>
    </xf>
    <xf numFmtId="165" fontId="4" fillId="0" borderId="15" xfId="56" applyNumberFormat="1" applyFont="1" applyBorder="1" applyAlignment="1" applyProtection="1">
      <alignment horizontal="left" vertical="center" wrapText="1" indent="1"/>
      <protection/>
    </xf>
    <xf numFmtId="165" fontId="0" fillId="0" borderId="0" xfId="0" applyNumberFormat="1" applyFont="1" applyFill="1" applyBorder="1" applyAlignment="1" applyProtection="1">
      <alignment/>
      <protection/>
    </xf>
    <xf numFmtId="165" fontId="0" fillId="0" borderId="20" xfId="81" applyNumberFormat="1" applyFont="1" applyBorder="1" applyAlignment="1" applyProtection="1">
      <alignment horizontal="center" vertical="center" wrapText="1"/>
      <protection/>
    </xf>
    <xf numFmtId="165" fontId="4" fillId="0" borderId="20" xfId="81" applyNumberFormat="1" applyFont="1" applyBorder="1" applyAlignment="1" applyProtection="1">
      <alignment horizontal="center" vertical="center" wrapText="1"/>
      <protection/>
    </xf>
    <xf numFmtId="165" fontId="0" fillId="0" borderId="20" xfId="64" applyFont="1" applyBorder="1" applyAlignment="1" applyProtection="1">
      <alignment horizontal="center" vertical="center" wrapText="1"/>
      <protection/>
    </xf>
    <xf numFmtId="165" fontId="4" fillId="0" borderId="20" xfId="81" applyNumberFormat="1" applyFont="1" applyBorder="1" applyAlignment="1" applyProtection="1">
      <alignment horizontal="left" vertical="center" wrapText="1"/>
      <protection/>
    </xf>
    <xf numFmtId="164" fontId="0" fillId="8" borderId="20" xfId="88" applyNumberFormat="1" applyFont="1" applyFill="1" applyBorder="1" applyAlignment="1" applyProtection="1">
      <alignment horizontal="center" vertical="center" wrapText="1"/>
      <protection locked="0"/>
    </xf>
    <xf numFmtId="164" fontId="39" fillId="8" borderId="20" xfId="52" applyFont="1" applyFill="1" applyBorder="1" applyAlignment="1" applyProtection="1">
      <alignment horizontal="left" vertical="center" wrapText="1"/>
      <protection locked="0"/>
    </xf>
    <xf numFmtId="165" fontId="4" fillId="10" borderId="32" xfId="90" applyFont="1" applyFill="1" applyBorder="1" applyAlignment="1" applyProtection="1">
      <alignment vertical="center" wrapText="1"/>
      <protection/>
    </xf>
    <xf numFmtId="164" fontId="39" fillId="10" borderId="17" xfId="0" applyFont="1" applyFill="1" applyBorder="1" applyAlignment="1" applyProtection="1">
      <alignment horizontal="left" vertical="center"/>
      <protection/>
    </xf>
    <xf numFmtId="164" fontId="12" fillId="10" borderId="17" xfId="0" applyFont="1" applyFill="1" applyBorder="1" applyAlignment="1" applyProtection="1">
      <alignment horizontal="center" vertical="top"/>
      <protection/>
    </xf>
    <xf numFmtId="164" fontId="12" fillId="10" borderId="33" xfId="0" applyFont="1" applyFill="1" applyBorder="1" applyAlignment="1" applyProtection="1">
      <alignment horizontal="center" vertical="top"/>
      <protection/>
    </xf>
    <xf numFmtId="165" fontId="4" fillId="0" borderId="0" xfId="84" applyFont="1" applyAlignment="1" applyProtection="1">
      <alignment/>
      <protection/>
    </xf>
    <xf numFmtId="165" fontId="33" fillId="0" borderId="0" xfId="84" applyFont="1" applyAlignment="1" applyProtection="1">
      <alignment horizontal="center" vertical="center"/>
      <protection/>
    </xf>
    <xf numFmtId="165" fontId="28" fillId="0" borderId="0" xfId="84" applyFont="1" applyAlignment="1" applyProtection="1">
      <alignment/>
      <protection/>
    </xf>
    <xf numFmtId="165" fontId="33" fillId="0" borderId="0" xfId="84" applyFont="1" applyBorder="1" applyAlignment="1" applyProtection="1">
      <alignment horizontal="center" vertical="center"/>
      <protection/>
    </xf>
    <xf numFmtId="165" fontId="4" fillId="0" borderId="0" xfId="84" applyFont="1" applyBorder="1" applyAlignment="1" applyProtection="1">
      <alignment/>
      <protection/>
    </xf>
    <xf numFmtId="165" fontId="3" fillId="0" borderId="6" xfId="56" applyFont="1" applyBorder="1" applyAlignment="1" applyProtection="1">
      <alignment horizontal="left" vertical="center" wrapText="1" indent="1"/>
      <protection/>
    </xf>
    <xf numFmtId="165" fontId="4" fillId="0" borderId="3" xfId="57" applyFont="1" applyBorder="1" applyAlignment="1" applyProtection="1">
      <alignment horizontal="center" vertical="center" wrapText="1"/>
      <protection/>
    </xf>
    <xf numFmtId="165" fontId="4" fillId="0" borderId="3" xfId="84" applyFont="1" applyBorder="1" applyAlignment="1" applyProtection="1">
      <alignment horizontal="center" vertical="center"/>
      <protection/>
    </xf>
    <xf numFmtId="164" fontId="4" fillId="0" borderId="3" xfId="84" applyNumberFormat="1" applyFont="1" applyBorder="1" applyAlignment="1" applyProtection="1">
      <alignment horizontal="left" vertical="center" wrapText="1"/>
      <protection/>
    </xf>
    <xf numFmtId="165" fontId="33" fillId="0" borderId="0" xfId="84" applyFont="1" applyBorder="1" applyAlignment="1" applyProtection="1">
      <alignment horizontal="center" vertical="center" wrapText="1"/>
      <protection/>
    </xf>
    <xf numFmtId="164" fontId="4" fillId="8" borderId="3" xfId="84" applyNumberFormat="1" applyFont="1" applyFill="1" applyBorder="1" applyAlignment="1" applyProtection="1">
      <alignment horizontal="left" vertical="center" wrapText="1"/>
      <protection locked="0"/>
    </xf>
    <xf numFmtId="164" fontId="15" fillId="10" borderId="32" xfId="0" applyFont="1" applyFill="1" applyBorder="1" applyAlignment="1" applyProtection="1">
      <alignment horizontal="center" vertical="center"/>
      <protection/>
    </xf>
    <xf numFmtId="164" fontId="39" fillId="10" borderId="33" xfId="0" applyFont="1" applyFill="1" applyBorder="1" applyAlignment="1" applyProtection="1">
      <alignment horizontal="left" vertical="center"/>
      <protection/>
    </xf>
    <xf numFmtId="165" fontId="3" fillId="0" borderId="0" xfId="87" applyFont="1" applyAlignment="1" applyProtection="1">
      <alignment horizontal="right" vertical="top" wrapText="1"/>
      <protection/>
    </xf>
    <xf numFmtId="164" fontId="41" fillId="0" borderId="0" xfId="0" applyFont="1" applyFill="1" applyAlignment="1" applyProtection="1">
      <alignment horizontal="left" vertical="top" wrapText="1"/>
      <protection/>
    </xf>
    <xf numFmtId="164" fontId="41" fillId="0" borderId="0" xfId="0" applyFont="1" applyFill="1" applyAlignment="1" applyProtection="1">
      <alignment vertical="top"/>
      <protection/>
    </xf>
    <xf numFmtId="165" fontId="36" fillId="0" borderId="0" xfId="84" applyFont="1" applyAlignment="1" applyProtection="1">
      <alignment horizontal="center" vertical="center"/>
      <protection/>
    </xf>
    <xf numFmtId="165" fontId="36" fillId="0" borderId="0" xfId="84" applyFont="1" applyBorder="1" applyAlignment="1" applyProtection="1">
      <alignment horizontal="center" vertical="center"/>
      <protection/>
    </xf>
    <xf numFmtId="165" fontId="3" fillId="0" borderId="17" xfId="92" applyFont="1" applyBorder="1" applyAlignment="1" applyProtection="1">
      <alignment horizontal="left" vertical="center" indent="1"/>
      <protection/>
    </xf>
    <xf numFmtId="165" fontId="4" fillId="11" borderId="34" xfId="84" applyFont="1" applyFill="1" applyBorder="1" applyAlignment="1" applyProtection="1">
      <alignment horizontal="center" vertical="center"/>
      <protection/>
    </xf>
    <xf numFmtId="165" fontId="4" fillId="11" borderId="33" xfId="84" applyFont="1" applyFill="1" applyBorder="1" applyAlignment="1" applyProtection="1">
      <alignment horizontal="center" vertical="center"/>
      <protection/>
    </xf>
    <xf numFmtId="164" fontId="4" fillId="7" borderId="35" xfId="0" applyFont="1" applyFill="1" applyBorder="1" applyAlignment="1" applyProtection="1">
      <alignment horizontal="center" vertical="top"/>
      <protection/>
    </xf>
    <xf numFmtId="164" fontId="0" fillId="2" borderId="0" xfId="0" applyFont="1" applyAlignment="1" applyProtection="1">
      <alignment vertical="top"/>
      <protection/>
    </xf>
    <xf numFmtId="164" fontId="4" fillId="0" borderId="0" xfId="0" applyFont="1" applyFill="1" applyAlignment="1" applyProtection="1">
      <alignment vertical="center" wrapText="1"/>
      <protection/>
    </xf>
    <xf numFmtId="164" fontId="0" fillId="0" borderId="0" xfId="0" applyFill="1" applyAlignment="1" applyProtection="1">
      <alignment vertical="top" wrapText="1"/>
      <protection/>
    </xf>
    <xf numFmtId="165" fontId="4" fillId="0" borderId="0" xfId="88" applyFont="1" applyAlignment="1" applyProtection="1">
      <alignment vertical="center"/>
      <protection/>
    </xf>
    <xf numFmtId="164" fontId="4" fillId="0" borderId="0" xfId="88" applyNumberFormat="1" applyFont="1" applyAlignment="1" applyProtection="1">
      <alignment vertical="center" wrapText="1"/>
      <protection/>
    </xf>
    <xf numFmtId="164" fontId="50" fillId="12" borderId="0" xfId="90" applyNumberFormat="1" applyFont="1" applyFill="1" applyAlignment="1" applyProtection="1">
      <alignment horizontal="center" vertical="center" wrapText="1"/>
      <protection/>
    </xf>
    <xf numFmtId="164" fontId="0" fillId="0" borderId="0" xfId="0" applyFill="1" applyAlignment="1" applyProtection="1">
      <alignment horizontal="center" vertical="top"/>
      <protection/>
    </xf>
    <xf numFmtId="165" fontId="50" fillId="12" borderId="0" xfId="90" applyFont="1" applyFill="1" applyAlignment="1" applyProtection="1">
      <alignment horizontal="center" vertical="center" wrapText="1"/>
      <protection/>
    </xf>
    <xf numFmtId="164" fontId="15" fillId="12" borderId="0" xfId="0" applyFont="1" applyFill="1" applyAlignment="1" applyProtection="1">
      <alignment horizontal="center" vertical="center"/>
      <protection/>
    </xf>
    <xf numFmtId="164" fontId="0" fillId="0" borderId="0" xfId="88" applyNumberFormat="1" applyFont="1" applyAlignment="1" applyProtection="1">
      <alignment vertical="center" wrapText="1"/>
      <protection/>
    </xf>
    <xf numFmtId="164" fontId="15" fillId="12" borderId="0" xfId="0" applyFont="1" applyFill="1" applyAlignment="1" applyProtection="1">
      <alignment horizontal="center" vertical="top" wrapText="1"/>
      <protection/>
    </xf>
    <xf numFmtId="164" fontId="4" fillId="0" borderId="0" xfId="0" applyFont="1" applyFill="1" applyAlignment="1" applyProtection="1">
      <alignment horizontal="center" vertical="top"/>
      <protection/>
    </xf>
    <xf numFmtId="164" fontId="4" fillId="0" borderId="0" xfId="0" applyFont="1" applyFill="1" applyAlignment="1" applyProtection="1">
      <alignment vertical="top" wrapText="1"/>
      <protection/>
    </xf>
    <xf numFmtId="165" fontId="4" fillId="0" borderId="20" xfId="86" applyFont="1" applyBorder="1" applyAlignment="1" applyProtection="1">
      <alignment vertical="center" wrapText="1"/>
      <protection/>
    </xf>
    <xf numFmtId="165" fontId="0" fillId="0" borderId="20" xfId="86" applyFont="1" applyBorder="1" applyAlignment="1" applyProtection="1">
      <alignment vertical="center" wrapText="1"/>
      <protection/>
    </xf>
    <xf numFmtId="165" fontId="0" fillId="0" borderId="0" xfId="86" applyFont="1" applyBorder="1" applyAlignment="1" applyProtection="1">
      <alignment vertical="center" wrapText="1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horizontal="center" vertical="top" wrapText="1"/>
      <protection/>
    </xf>
    <xf numFmtId="164" fontId="15" fillId="0" borderId="0" xfId="0" applyFont="1" applyFill="1" applyAlignment="1" applyProtection="1">
      <alignment horizontal="center" vertical="center"/>
      <protection/>
    </xf>
    <xf numFmtId="165" fontId="50" fillId="0" borderId="1" xfId="90" applyFont="1" applyBorder="1" applyAlignment="1" applyProtection="1">
      <alignment horizontal="center" vertical="center" wrapText="1"/>
      <protection/>
    </xf>
    <xf numFmtId="165" fontId="0" fillId="0" borderId="1" xfId="0" applyNumberFormat="1" applyFont="1" applyFill="1" applyBorder="1" applyAlignment="1" applyProtection="1">
      <alignment horizontal="center" vertical="center" wrapText="1"/>
      <protection/>
    </xf>
    <xf numFmtId="164" fontId="0" fillId="3" borderId="20" xfId="0" applyFill="1" applyBorder="1" applyAlignment="1" applyProtection="1">
      <alignment horizontal="left" vertical="center" wrapText="1"/>
      <protection locked="0"/>
    </xf>
    <xf numFmtId="164" fontId="0" fillId="0" borderId="20" xfId="0" applyFont="1" applyFill="1" applyBorder="1" applyAlignment="1" applyProtection="1">
      <alignment horizontal="center" vertical="center" wrapText="1"/>
      <protection/>
    </xf>
    <xf numFmtId="164" fontId="0" fillId="0" borderId="20" xfId="0" applyFont="1" applyFill="1" applyBorder="1" applyAlignment="1" applyProtection="1">
      <alignment horizontal="left" vertical="center" wrapText="1"/>
      <protection/>
    </xf>
    <xf numFmtId="165" fontId="0" fillId="0" borderId="20" xfId="0" applyNumberFormat="1" applyFill="1" applyBorder="1" applyAlignment="1" applyProtection="1">
      <alignment horizontal="center" vertical="center" wrapText="1"/>
      <protection/>
    </xf>
    <xf numFmtId="164" fontId="0" fillId="0" borderId="0" xfId="0" applyFill="1" applyBorder="1" applyAlignment="1" applyProtection="1">
      <alignment horizontal="left" vertical="center" wrapText="1"/>
      <protection/>
    </xf>
    <xf numFmtId="165" fontId="0" fillId="0" borderId="0" xfId="0" applyNumberFormat="1" applyFill="1" applyBorder="1" applyAlignment="1" applyProtection="1">
      <alignment horizontal="center" vertical="center" wrapText="1"/>
      <protection/>
    </xf>
    <xf numFmtId="164" fontId="0" fillId="0" borderId="20" xfId="0" applyFont="1" applyFill="1" applyBorder="1" applyAlignment="1" applyProtection="1">
      <alignment horizontal="right" vertical="center" wrapText="1" indent="1"/>
      <protection/>
    </xf>
    <xf numFmtId="165" fontId="0" fillId="0" borderId="20" xfId="0" applyNumberFormat="1" applyFill="1" applyBorder="1" applyAlignment="1" applyProtection="1">
      <alignment horizontal="right" vertical="center" wrapText="1"/>
      <protection/>
    </xf>
    <xf numFmtId="164" fontId="0" fillId="0" borderId="0" xfId="0" applyFont="1" applyFill="1" applyAlignment="1" applyProtection="1">
      <alignment vertical="top" wrapText="1"/>
      <protection/>
    </xf>
    <xf numFmtId="165" fontId="18" fillId="0" borderId="0" xfId="91" applyAlignment="1" applyProtection="1">
      <alignment/>
      <protection/>
    </xf>
    <xf numFmtId="165" fontId="18" fillId="0" borderId="0" xfId="65" applyAlignment="1" applyProtection="1">
      <alignment/>
      <protection/>
    </xf>
    <xf numFmtId="164" fontId="51" fillId="0" borderId="3" xfId="0" applyFont="1" applyFill="1" applyBorder="1" applyAlignment="1" applyProtection="1">
      <alignment vertical="center" wrapText="1"/>
      <protection/>
    </xf>
    <xf numFmtId="165" fontId="3" fillId="0" borderId="0" xfId="87" applyFont="1" applyAlignment="1" applyProtection="1">
      <alignment vertical="top" wrapText="1"/>
      <protection/>
    </xf>
    <xf numFmtId="165" fontId="0" fillId="0" borderId="3" xfId="61" applyFont="1" applyBorder="1" applyAlignment="1" applyProtection="1">
      <alignment horizontal="justify" vertical="center" wrapText="1"/>
      <protection/>
    </xf>
    <xf numFmtId="165" fontId="43" fillId="0" borderId="0" xfId="87" applyFont="1" applyBorder="1" applyAlignment="1" applyProtection="1">
      <alignment horizontal="left" vertical="top" wrapText="1"/>
      <protection/>
    </xf>
    <xf numFmtId="165" fontId="15" fillId="0" borderId="3" xfId="61" applyFont="1" applyBorder="1" applyAlignment="1" applyProtection="1">
      <alignment horizontal="justify" vertical="center" wrapText="1"/>
      <protection/>
    </xf>
    <xf numFmtId="165" fontId="4" fillId="0" borderId="3" xfId="61" applyFont="1" applyBorder="1" applyAlignment="1" applyProtection="1">
      <alignment horizontal="justify" vertical="center" wrapText="1"/>
      <protection/>
    </xf>
    <xf numFmtId="165" fontId="41" fillId="0" borderId="0" xfId="87" applyFont="1" applyBorder="1" applyAlignment="1" applyProtection="1">
      <alignment horizontal="justify" vertical="top" wrapText="1"/>
      <protection/>
    </xf>
    <xf numFmtId="165" fontId="43" fillId="0" borderId="0" xfId="87" applyFont="1" applyBorder="1" applyAlignment="1" applyProtection="1">
      <alignment horizontal="justify" vertical="top" wrapText="1"/>
      <protection/>
    </xf>
    <xf numFmtId="165" fontId="41" fillId="0" borderId="0" xfId="87" applyFont="1" applyBorder="1" applyAlignment="1" applyProtection="1">
      <alignment horizontal="left" vertical="center" wrapText="1"/>
      <protection/>
    </xf>
    <xf numFmtId="164" fontId="49" fillId="0" borderId="0" xfId="0" applyFont="1" applyFill="1" applyAlignment="1" applyProtection="1">
      <alignment vertical="top"/>
      <protection/>
    </xf>
    <xf numFmtId="164" fontId="0" fillId="12" borderId="0" xfId="0" applyFont="1" applyFill="1" applyAlignment="1" applyProtection="1">
      <alignment vertical="top"/>
      <protection/>
    </xf>
    <xf numFmtId="164" fontId="49" fillId="12" borderId="0" xfId="0" applyFont="1" applyFill="1" applyAlignment="1" applyProtection="1">
      <alignment vertical="top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4" fillId="8" borderId="20" xfId="81" applyFont="1" applyFill="1" applyBorder="1" applyAlignment="1" applyProtection="1">
      <alignment horizontal="left" vertical="center" wrapText="1"/>
      <protection locked="0"/>
    </xf>
    <xf numFmtId="165" fontId="4" fillId="0" borderId="20" xfId="84" applyFont="1" applyBorder="1" applyAlignment="1" applyProtection="1">
      <alignment horizontal="center" vertical="center"/>
      <protection/>
    </xf>
    <xf numFmtId="164" fontId="4" fillId="3" borderId="20" xfId="84" applyNumberFormat="1" applyFont="1" applyFill="1" applyBorder="1" applyAlignment="1" applyProtection="1">
      <alignment horizontal="left" vertical="center" wrapText="1"/>
      <protection locked="0"/>
    </xf>
    <xf numFmtId="165" fontId="33" fillId="0" borderId="0" xfId="84" applyFont="1" applyBorder="1" applyAlignment="1" applyProtection="1">
      <alignment horizontal="center"/>
      <protection/>
    </xf>
    <xf numFmtId="164" fontId="4" fillId="8" borderId="20" xfId="84" applyNumberFormat="1" applyFont="1" applyFill="1" applyBorder="1" applyAlignment="1" applyProtection="1">
      <alignment horizontal="left" vertical="center" wrapText="1"/>
      <protection locked="0"/>
    </xf>
    <xf numFmtId="176" fontId="37" fillId="0" borderId="20" xfId="88" applyNumberFormat="1" applyFont="1" applyBorder="1" applyAlignment="1" applyProtection="1">
      <alignment horizontal="center" vertical="center" wrapText="1"/>
      <protection/>
    </xf>
    <xf numFmtId="164" fontId="20" fillId="12" borderId="0" xfId="0" applyFont="1" applyFill="1" applyAlignment="1" applyProtection="1">
      <alignment vertical="top"/>
      <protection/>
    </xf>
    <xf numFmtId="176" fontId="37" fillId="0" borderId="0" xfId="88" applyNumberFormat="1" applyFont="1" applyBorder="1" applyAlignment="1" applyProtection="1">
      <alignment horizontal="center" vertical="center" wrapText="1"/>
      <protection/>
    </xf>
    <xf numFmtId="165" fontId="36" fillId="0" borderId="24" xfId="90" applyFont="1" applyBorder="1" applyAlignment="1" applyProtection="1">
      <alignment horizontal="center" vertical="center" wrapText="1"/>
      <protection/>
    </xf>
    <xf numFmtId="164" fontId="0" fillId="10" borderId="26" xfId="0" applyFont="1" applyFill="1" applyBorder="1" applyAlignment="1" applyProtection="1">
      <alignment horizontal="right" vertical="center" wrapText="1"/>
      <protection/>
    </xf>
    <xf numFmtId="164" fontId="4" fillId="0" borderId="25" xfId="57" applyNumberFormat="1" applyFont="1" applyBorder="1" applyAlignment="1" applyProtection="1">
      <alignment horizontal="center" vertical="center" wrapText="1"/>
      <protection/>
    </xf>
    <xf numFmtId="165" fontId="0" fillId="8" borderId="20" xfId="64" applyFont="1" applyFill="1" applyBorder="1" applyAlignment="1" applyProtection="1">
      <alignment horizontal="left" vertical="center" wrapText="1" indent="1"/>
      <protection locked="0"/>
    </xf>
    <xf numFmtId="164" fontId="0" fillId="8" borderId="20" xfId="64" applyNumberFormat="1" applyFont="1" applyFill="1" applyBorder="1" applyAlignment="1" applyProtection="1">
      <alignment horizontal="left" vertical="center" wrapText="1" indent="1"/>
      <protection locked="0"/>
    </xf>
    <xf numFmtId="165" fontId="20" fillId="0" borderId="28" xfId="73" applyNumberFormat="1" applyFont="1" applyBorder="1" applyAlignment="1" applyProtection="1">
      <alignment vertical="center"/>
      <protection/>
    </xf>
    <xf numFmtId="165" fontId="17" fillId="0" borderId="0" xfId="82" applyAlignment="1" applyProtection="1">
      <alignment/>
      <protection/>
    </xf>
    <xf numFmtId="165" fontId="4" fillId="0" borderId="0" xfId="77" applyNumberFormat="1" applyFont="1" applyBorder="1" applyAlignment="1" applyProtection="1">
      <alignment vertical="top"/>
      <protection/>
    </xf>
    <xf numFmtId="164" fontId="4" fillId="8" borderId="3" xfId="87" applyNumberFormat="1" applyFont="1" applyFill="1" applyBorder="1" applyAlignment="1" applyProtection="1">
      <alignment horizontal="center" vertical="center" wrapText="1"/>
      <protection locked="0"/>
    </xf>
    <xf numFmtId="165" fontId="18" fillId="0" borderId="0" xfId="66" applyAlignment="1" applyProtection="1">
      <alignment/>
      <protection/>
    </xf>
    <xf numFmtId="164" fontId="4" fillId="0" borderId="0" xfId="79" applyFont="1" applyBorder="1" applyAlignment="1" applyProtection="1">
      <alignment vertical="top"/>
      <protection/>
    </xf>
    <xf numFmtId="164" fontId="4" fillId="0" borderId="0" xfId="79" applyBorder="1" applyAlignment="1" applyProtection="1">
      <alignment vertical="top"/>
      <protection/>
    </xf>
    <xf numFmtId="164" fontId="4" fillId="0" borderId="0" xfId="85" applyFont="1" applyBorder="1" applyAlignment="1" applyProtection="1">
      <alignment vertical="center" wrapText="1"/>
      <protection/>
    </xf>
    <xf numFmtId="164" fontId="20" fillId="0" borderId="0" xfId="85" applyFont="1" applyBorder="1" applyAlignment="1" applyProtection="1">
      <alignment vertical="center"/>
      <protection/>
    </xf>
    <xf numFmtId="164" fontId="0" fillId="2" borderId="0" xfId="0" applyFont="1" applyAlignment="1" applyProtection="1">
      <alignment vertical="top" wrapText="1"/>
      <protection/>
    </xf>
    <xf numFmtId="165" fontId="0" fillId="0" borderId="0" xfId="0" applyNumberFormat="1" applyFill="1" applyAlignment="1" applyProtection="1">
      <alignment vertical="top"/>
      <protection/>
    </xf>
    <xf numFmtId="165" fontId="0" fillId="2" borderId="0" xfId="0" applyNumberFormat="1" applyAlignment="1" applyProtection="1">
      <alignment vertical="top"/>
      <protection/>
    </xf>
  </cellXfs>
  <cellStyles count="8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 1" xfId="21"/>
    <cellStyle name=" 1 2" xfId="22"/>
    <cellStyle name=" 1_Stage1" xfId="23"/>
    <cellStyle name="_Model_RAB Мой_PR.PROG.WARM.NOTCOMBI.2012.2.16_v1.4(04.04.11) " xfId="24"/>
    <cellStyle name="_Model_RAB Мой_Книга2_PR.PROG.WARM.NOTCOMBI.2012.2.16_v1.4(04.04.11) " xfId="25"/>
    <cellStyle name="_Model_RAB_MRSK_svod_PR.PROG.WARM.NOTCOMBI.2012.2.16_v1.4(04.04.11) " xfId="26"/>
    <cellStyle name="_Model_RAB_MRSK_svod_Книга2_PR.PROG.WARM.NOTCOMBI.2012.2.16_v1.4(04.04.11) " xfId="27"/>
    <cellStyle name="_МОДЕЛЬ_1 (2)_PR.PROG.WARM.NOTCOMBI.2012.2.16_v1.4(04.04.11) " xfId="28"/>
    <cellStyle name="_МОДЕЛЬ_1 (2)_Книга2_PR.PROG.WARM.NOTCOMBI.2012.2.16_v1.4(04.04.11) " xfId="29"/>
    <cellStyle name="_Расчет RAB_22072008_PR.PROG.WARM.NOTCOMBI.2012.2.16_v1.4(04.04.11) " xfId="30"/>
    <cellStyle name="_Расчет RAB_22072008_Книга2_PR.PROG.WARM.NOTCOMBI.2012.2.16_v1.4(04.04.11) " xfId="31"/>
    <cellStyle name="_Расчет RAB_Лен и МОЭСК_с 2010 года_14.04.2009_со сглаж_version 3.0_без ФСК_PR.PROG.WARM.NOTCOMBI.2012.2.16_v1.4(04.04.11) " xfId="32"/>
    <cellStyle name="_Расчет RAB_Лен и МОЭСК_с 2010 года_14.04.2009_со сглаж_version 3.0_без ФСК_Книга2_PR.PROG.WARM.NOTCOMBI.2012.2.16_v1.4(04.04.11) " xfId="33"/>
    <cellStyle name="_пр 5 тариф RAB_PR.PROG.WARM.NOTCOMBI.2012.2.16_v1.4(04.04.11) " xfId="34"/>
    <cellStyle name="_пр 5 тариф RAB_Книга2_PR.PROG.WARM.NOTCOMBI.2012.2.16_v1.4(04.04.11) " xfId="35"/>
    <cellStyle name="Cells 2" xfId="36"/>
    <cellStyle name="Currency [0]" xfId="37"/>
    <cellStyle name="currency1" xfId="38"/>
    <cellStyle name="Currency2" xfId="39"/>
    <cellStyle name="currency3" xfId="40"/>
    <cellStyle name="currency4" xfId="41"/>
    <cellStyle name="Followed Hyperlink" xfId="42"/>
    <cellStyle name="Header 3" xfId="43"/>
    <cellStyle name="Hyperlink 1" xfId="44"/>
    <cellStyle name="normal" xfId="45"/>
    <cellStyle name="Normal1" xfId="46"/>
    <cellStyle name="Normal2" xfId="47"/>
    <cellStyle name="Percent1" xfId="48"/>
    <cellStyle name="Title 4" xfId="49"/>
    <cellStyle name="Гиперссылка 2" xfId="50"/>
    <cellStyle name="Гиперссылка 2 2" xfId="51"/>
    <cellStyle name="Гиперссылка 4" xfId="52"/>
    <cellStyle name="Гиперссылка 4 2" xfId="53"/>
    <cellStyle name="Гиперссылка 4 2 2" xfId="54"/>
    <cellStyle name="Гиперссылка 5" xfId="55"/>
    <cellStyle name="Заголовок" xfId="56"/>
    <cellStyle name="ЗаголовокСтолбца" xfId="57"/>
    <cellStyle name="Значение" xfId="58"/>
    <cellStyle name="Обычный 10" xfId="59"/>
    <cellStyle name="Обычный 12" xfId="60"/>
    <cellStyle name="Обычный 12 2" xfId="61"/>
    <cellStyle name="Обычный 12 3" xfId="62"/>
    <cellStyle name="Обычный 14" xfId="63"/>
    <cellStyle name="Обычный 15" xfId="64"/>
    <cellStyle name="Обычный 2" xfId="65"/>
    <cellStyle name="Обычный 2 10 2" xfId="66"/>
    <cellStyle name="Обычный 2 2" xfId="67"/>
    <cellStyle name="Обычный 2 2 2" xfId="68"/>
    <cellStyle name="Обычный 2 7" xfId="69"/>
    <cellStyle name="Обычный 2 8" xfId="70"/>
    <cellStyle name="Обычный 2_FORM4.2015(v0.2)" xfId="71"/>
    <cellStyle name="Обычный 3" xfId="72"/>
    <cellStyle name="Обычный 3 2" xfId="73"/>
    <cellStyle name="Обычный 3 3" xfId="74"/>
    <cellStyle name="Обычный 3 3 2" xfId="75"/>
    <cellStyle name="Обычный 4" xfId="76"/>
    <cellStyle name="Обычный 5" xfId="77"/>
    <cellStyle name="Обычный 6" xfId="78"/>
    <cellStyle name="Обычный_INVEST.WARM.PLAN.4.78(v0.1)" xfId="79"/>
    <cellStyle name="Обычный_JKH.OPEN.INFO.HVS(v3.5)_цены161210" xfId="80"/>
    <cellStyle name="Обычный_JKH.OPEN.INFO.PRICE.VO_v4.0(10.02.11)" xfId="81"/>
    <cellStyle name="Обычный_KRU.TARIFF.FACT-0.3" xfId="82"/>
    <cellStyle name="Обычный_KRU.TARIFF.TE.FACT(v0.5)_import_02.02 2" xfId="83"/>
    <cellStyle name="Обычный_MINENERGO.340.PRIL79(v0.1)" xfId="84"/>
    <cellStyle name="Обычный_PREDEL.JKH.2010(v1.3)" xfId="85"/>
    <cellStyle name="Обычный_razrabotka_sablonov_po_WKU" xfId="86"/>
    <cellStyle name="Обычный_SIMPLE_1_massive2" xfId="87"/>
    <cellStyle name="Обычный_ЖКУ_проект3" xfId="88"/>
    <cellStyle name="Обычный_Макет_налог на прибыль v 0.6" xfId="89"/>
    <cellStyle name="Обычный_Мониторинг инвестиций" xfId="90"/>
    <cellStyle name="Обычный_Новая проверка голубых" xfId="91"/>
    <cellStyle name="Обычный_Шаблон по источникам для Модуля Реестр (2)" xfId="92"/>
    <cellStyle name="Процентный 2" xfId="9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E3FAFD"/>
      <rgbColor rgb="00660066"/>
      <rgbColor rgb="00FF8080"/>
      <rgbColor rgb="000066CC"/>
      <rgbColor rgb="00B7E4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D7EAD3"/>
      <rgbColor rgb="00EAEAEA"/>
      <rgbColor rgb="00BCBCBC"/>
      <rgbColor rgb="00FFB7B7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Relationship Id="rId3" Type="http://schemas.openxmlformats.org/officeDocument/2006/relationships/image" Target="../media/image13.png" /><Relationship Id="rId4" Type="http://schemas.openxmlformats.org/officeDocument/2006/relationships/image" Target="../media/image1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Relationship Id="rId3" Type="http://schemas.openxmlformats.org/officeDocument/2006/relationships/image" Target="../media/image1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32</xdr:row>
      <xdr:rowOff>66675</xdr:rowOff>
    </xdr:from>
    <xdr:to>
      <xdr:col>3</xdr:col>
      <xdr:colOff>0</xdr:colOff>
      <xdr:row>101</xdr:row>
      <xdr:rowOff>19050</xdr:rowOff>
    </xdr:to>
    <xdr:sp>
      <xdr:nvSpPr>
        <xdr:cNvPr id="1" name="InstrBlock_7"/>
        <xdr:cNvSpPr>
          <a:spLocks/>
        </xdr:cNvSpPr>
      </xdr:nvSpPr>
      <xdr:spPr>
        <a:xfrm>
          <a:off x="219075" y="3857625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20</xdr:row>
      <xdr:rowOff>152400</xdr:rowOff>
    </xdr:from>
    <xdr:to>
      <xdr:col>3</xdr:col>
      <xdr:colOff>0</xdr:colOff>
      <xdr:row>22</xdr:row>
      <xdr:rowOff>257175</xdr:rowOff>
    </xdr:to>
    <xdr:sp>
      <xdr:nvSpPr>
        <xdr:cNvPr id="2" name="InstrBlock_2"/>
        <xdr:cNvSpPr>
          <a:spLocks/>
        </xdr:cNvSpPr>
      </xdr:nvSpPr>
      <xdr:spPr>
        <a:xfrm>
          <a:off x="219075" y="1524000"/>
          <a:ext cx="2066925" cy="466725"/>
        </a:xfrm>
        <a:prstGeom prst="rect">
          <a:avLst/>
        </a:prstGeom>
        <a:solidFill>
          <a:srgbClr val="FFC17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20</xdr:row>
      <xdr:rowOff>152400</xdr:rowOff>
    </xdr:to>
    <xdr:sp>
      <xdr:nvSpPr>
        <xdr:cNvPr id="3" name="InstrBlock_1"/>
        <xdr:cNvSpPr>
          <a:spLocks/>
        </xdr:cNvSpPr>
      </xdr:nvSpPr>
      <xdr:spPr>
        <a:xfrm>
          <a:off x="219075" y="1057275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20</xdr:row>
      <xdr:rowOff>123825</xdr:rowOff>
    </xdr:to>
    <xdr:pic>
      <xdr:nvPicPr>
        <xdr:cNvPr id="4" name="InstrImg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11442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21</xdr:row>
      <xdr:rowOff>0</xdr:rowOff>
    </xdr:from>
    <xdr:to>
      <xdr:col>1</xdr:col>
      <xdr:colOff>428625</xdr:colOff>
      <xdr:row>22</xdr:row>
      <xdr:rowOff>209550</xdr:rowOff>
    </xdr:to>
    <xdr:pic>
      <xdr:nvPicPr>
        <xdr:cNvPr id="5" name="InstrImg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552575"/>
          <a:ext cx="381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22</xdr:row>
      <xdr:rowOff>285750</xdr:rowOff>
    </xdr:from>
    <xdr:to>
      <xdr:col>1</xdr:col>
      <xdr:colOff>428625</xdr:colOff>
      <xdr:row>24</xdr:row>
      <xdr:rowOff>152400</xdr:rowOff>
    </xdr:to>
    <xdr:pic>
      <xdr:nvPicPr>
        <xdr:cNvPr id="6" name="InstrImg_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2019300"/>
          <a:ext cx="3810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25</xdr:row>
      <xdr:rowOff>38100</xdr:rowOff>
    </xdr:from>
    <xdr:to>
      <xdr:col>1</xdr:col>
      <xdr:colOff>428625</xdr:colOff>
      <xdr:row>27</xdr:row>
      <xdr:rowOff>57150</xdr:rowOff>
    </xdr:to>
    <xdr:pic>
      <xdr:nvPicPr>
        <xdr:cNvPr id="7" name="InstrImg_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495550"/>
          <a:ext cx="3810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27</xdr:row>
      <xdr:rowOff>123825</xdr:rowOff>
    </xdr:from>
    <xdr:to>
      <xdr:col>1</xdr:col>
      <xdr:colOff>428625</xdr:colOff>
      <xdr:row>29</xdr:row>
      <xdr:rowOff>123825</xdr:rowOff>
    </xdr:to>
    <xdr:pic>
      <xdr:nvPicPr>
        <xdr:cNvPr id="8" name="InstrImg_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96227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30</xdr:row>
      <xdr:rowOff>28575</xdr:rowOff>
    </xdr:from>
    <xdr:to>
      <xdr:col>1</xdr:col>
      <xdr:colOff>447675</xdr:colOff>
      <xdr:row>32</xdr:row>
      <xdr:rowOff>28575</xdr:rowOff>
    </xdr:to>
    <xdr:pic>
      <xdr:nvPicPr>
        <xdr:cNvPr id="9" name="InstrImg_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0" y="343852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32</xdr:row>
      <xdr:rowOff>76200</xdr:rowOff>
    </xdr:from>
    <xdr:to>
      <xdr:col>1</xdr:col>
      <xdr:colOff>447675</xdr:colOff>
      <xdr:row>101</xdr:row>
      <xdr:rowOff>9525</xdr:rowOff>
    </xdr:to>
    <xdr:pic>
      <xdr:nvPicPr>
        <xdr:cNvPr id="10" name="InstrImg_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8125" y="3867150"/>
          <a:ext cx="4286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2</xdr:col>
      <xdr:colOff>1304925</xdr:colOff>
      <xdr:row>2</xdr:row>
      <xdr:rowOff>228600</xdr:rowOff>
    </xdr:to>
    <xdr:sp>
      <xdr:nvSpPr>
        <xdr:cNvPr id="11" name="cmdAct_1"/>
        <xdr:cNvSpPr>
          <a:spLocks/>
        </xdr:cNvSpPr>
      </xdr:nvSpPr>
      <xdr:spPr>
        <a:xfrm>
          <a:off x="1019175" y="352425"/>
          <a:ext cx="1085850" cy="219075"/>
        </a:xfrm>
        <a:prstGeom prst="rect">
          <a:avLst/>
        </a:prstGeom>
        <a:solidFill>
          <a:srgbClr val="B3FFD9"/>
        </a:solidFill>
        <a:ln w="9525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12" name="cmdAct_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90600" y="247650"/>
          <a:ext cx="2857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219075</xdr:colOff>
      <xdr:row>2</xdr:row>
      <xdr:rowOff>9525</xdr:rowOff>
    </xdr:from>
    <xdr:to>
      <xdr:col>4</xdr:col>
      <xdr:colOff>85725</xdr:colOff>
      <xdr:row>2</xdr:row>
      <xdr:rowOff>219075</xdr:rowOff>
    </xdr:to>
    <xdr:sp>
      <xdr:nvSpPr>
        <xdr:cNvPr id="13" name="cmdNoAct_1" hidden="1"/>
        <xdr:cNvSpPr>
          <a:spLocks/>
        </xdr:cNvSpPr>
      </xdr:nvSpPr>
      <xdr:spPr>
        <a:xfrm>
          <a:off x="1019175" y="352425"/>
          <a:ext cx="1638300" cy="20955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EAEAEA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absolute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14" name="cmdNoAct_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28700" y="3333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219075</xdr:colOff>
      <xdr:row>2</xdr:row>
      <xdr:rowOff>0</xdr:rowOff>
    </xdr:from>
    <xdr:to>
      <xdr:col>4</xdr:col>
      <xdr:colOff>142875</xdr:colOff>
      <xdr:row>2</xdr:row>
      <xdr:rowOff>219075</xdr:rowOff>
    </xdr:to>
    <xdr:sp>
      <xdr:nvSpPr>
        <xdr:cNvPr id="15" name="cmdNoInet_1" hidden="1"/>
        <xdr:cNvSpPr>
          <a:spLocks/>
        </xdr:cNvSpPr>
      </xdr:nvSpPr>
      <xdr:spPr>
        <a:xfrm>
          <a:off x="1019175" y="342900"/>
          <a:ext cx="1695450" cy="21907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twoCellAnchor editAs="absolute">
    <xdr:from>
      <xdr:col>2</xdr:col>
      <xdr:colOff>200025</xdr:colOff>
      <xdr:row>1</xdr:row>
      <xdr:rowOff>133350</xdr:rowOff>
    </xdr:from>
    <xdr:to>
      <xdr:col>2</xdr:col>
      <xdr:colOff>447675</xdr:colOff>
      <xdr:row>4</xdr:row>
      <xdr:rowOff>0</xdr:rowOff>
    </xdr:to>
    <xdr:sp>
      <xdr:nvSpPr>
        <xdr:cNvPr id="16" name="cmdNoInet_2" hidden="1"/>
        <xdr:cNvSpPr>
          <a:spLocks/>
        </xdr:cNvSpPr>
      </xdr:nvSpPr>
      <xdr:spPr>
        <a:xfrm>
          <a:off x="1000125" y="26670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800" b="1" i="0" u="none" baseline="0">
              <a:solidFill>
                <a:srgbClr val="EAEAEA"/>
              </a:solidFill>
            </a:rPr>
            <a:t>!</a:t>
          </a:r>
        </a:p>
      </xdr:txBody>
    </xdr:sp>
    <xdr:clientData/>
  </xdr:twoCellAnchor>
  <xdr:twoCellAnchor editAs="absolute">
    <xdr:from>
      <xdr:col>2</xdr:col>
      <xdr:colOff>0</xdr:colOff>
      <xdr:row>6</xdr:row>
      <xdr:rowOff>0</xdr:rowOff>
    </xdr:from>
    <xdr:to>
      <xdr:col>22</xdr:col>
      <xdr:colOff>66675</xdr:colOff>
      <xdr:row>112</xdr:row>
      <xdr:rowOff>9525</xdr:rowOff>
    </xdr:to>
    <xdr:pic>
      <xdr:nvPicPr>
        <xdr:cNvPr id="17" name="InstrWord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0100" y="1181100"/>
          <a:ext cx="7162800" cy="470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38100</xdr:colOff>
      <xdr:row>10</xdr:row>
      <xdr:rowOff>0</xdr:rowOff>
    </xdr:from>
    <xdr:to>
      <xdr:col>7</xdr:col>
      <xdr:colOff>228600</xdr:colOff>
      <xdr:row>11</xdr:row>
      <xdr:rowOff>0</xdr:rowOff>
    </xdr:to>
    <xdr:grpSp>
      <xdr:nvGrpSpPr>
        <xdr:cNvPr id="1" name="shCalendar"/>
        <xdr:cNvGrpSpPr>
          <a:grpSpLocks/>
        </xdr:cNvGrpSpPr>
      </xdr:nvGrpSpPr>
      <xdr:grpSpPr>
        <a:xfrm>
          <a:off x="6838950" y="942975"/>
          <a:ext cx="190500" cy="142875"/>
          <a:chOff x="11687" y="1501"/>
          <a:chExt cx="325" cy="224"/>
        </a:xfrm>
        <a:solidFill>
          <a:srgbClr val="FFFFFF"/>
        </a:solidFill>
      </xdr:grpSpPr>
      <xdr:sp>
        <xdr:nvSpPr>
          <xdr:cNvPr id="2" name="shCalendar_bck" hidden="1"/>
          <xdr:cNvSpPr>
            <a:spLocks/>
          </xdr:cNvSpPr>
        </xdr:nvSpPr>
        <xdr:spPr>
          <a:xfrm>
            <a:off x="11687" y="1501"/>
            <a:ext cx="324" cy="223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775" y="1564"/>
            <a:ext cx="150" cy="11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400050</xdr:colOff>
      <xdr:row>0</xdr:row>
      <xdr:rowOff>0</xdr:rowOff>
    </xdr:from>
    <xdr:to>
      <xdr:col>4</xdr:col>
      <xdr:colOff>590550</xdr:colOff>
      <xdr:row>4</xdr:row>
      <xdr:rowOff>47625</xdr:rowOff>
    </xdr:to>
    <xdr:grpSp>
      <xdr:nvGrpSpPr>
        <xdr:cNvPr id="1" name="shCalendar"/>
        <xdr:cNvGrpSpPr>
          <a:grpSpLocks/>
        </xdr:cNvGrpSpPr>
      </xdr:nvGrpSpPr>
      <xdr:grpSpPr>
        <a:xfrm>
          <a:off x="647700" y="0"/>
          <a:ext cx="190500" cy="190500"/>
          <a:chOff x="1107" y="0"/>
          <a:chExt cx="327" cy="299"/>
        </a:xfrm>
        <a:solidFill>
          <a:srgbClr val="FFFFFF"/>
        </a:solidFill>
      </xdr:grpSpPr>
      <xdr:sp>
        <xdr:nvSpPr>
          <xdr:cNvPr id="2" name="shCalendar_bck" hidden="1"/>
          <xdr:cNvSpPr>
            <a:spLocks/>
          </xdr:cNvSpPr>
        </xdr:nvSpPr>
        <xdr:spPr>
          <a:xfrm>
            <a:off x="1107" y="0"/>
            <a:ext cx="326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95" y="84"/>
            <a:ext cx="151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7</xdr:col>
      <xdr:colOff>0</xdr:colOff>
      <xdr:row>6</xdr:row>
      <xdr:rowOff>0</xdr:rowOff>
    </xdr:from>
    <xdr:to>
      <xdr:col>7</xdr:col>
      <xdr:colOff>247650</xdr:colOff>
      <xdr:row>7</xdr:row>
      <xdr:rowOff>0</xdr:rowOff>
    </xdr:to>
    <xdr:pic>
      <xdr:nvPicPr>
        <xdr:cNvPr id="4" name="ExcludeHelp_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7905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7</xdr:col>
      <xdr:colOff>0</xdr:colOff>
      <xdr:row>4</xdr:row>
      <xdr:rowOff>0</xdr:rowOff>
    </xdr:from>
    <xdr:to>
      <xdr:col>7</xdr:col>
      <xdr:colOff>247650</xdr:colOff>
      <xdr:row>4</xdr:row>
      <xdr:rowOff>247650</xdr:rowOff>
    </xdr:to>
    <xdr:pic>
      <xdr:nvPicPr>
        <xdr:cNvPr id="5" name="ExcludeHelp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428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10</xdr:row>
      <xdr:rowOff>0</xdr:rowOff>
    </xdr:from>
    <xdr:to>
      <xdr:col>7</xdr:col>
      <xdr:colOff>247650</xdr:colOff>
      <xdr:row>10</xdr:row>
      <xdr:rowOff>247650</xdr:rowOff>
    </xdr:to>
    <xdr:pic>
      <xdr:nvPicPr>
        <xdr:cNvPr id="6" name="ExcludeHelp_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0382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7</xdr:col>
      <xdr:colOff>247650</xdr:colOff>
      <xdr:row>12</xdr:row>
      <xdr:rowOff>247650</xdr:rowOff>
    </xdr:to>
    <xdr:pic>
      <xdr:nvPicPr>
        <xdr:cNvPr id="7" name="ExcludeHelp_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5906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7</xdr:col>
      <xdr:colOff>0</xdr:colOff>
      <xdr:row>13</xdr:row>
      <xdr:rowOff>0</xdr:rowOff>
    </xdr:from>
    <xdr:to>
      <xdr:col>7</xdr:col>
      <xdr:colOff>247650</xdr:colOff>
      <xdr:row>18</xdr:row>
      <xdr:rowOff>209550</xdr:rowOff>
    </xdr:to>
    <xdr:pic>
      <xdr:nvPicPr>
        <xdr:cNvPr id="8" name="ExcludeHelp_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8383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7</xdr:col>
      <xdr:colOff>0</xdr:colOff>
      <xdr:row>13</xdr:row>
      <xdr:rowOff>0</xdr:rowOff>
    </xdr:from>
    <xdr:to>
      <xdr:col>7</xdr:col>
      <xdr:colOff>247650</xdr:colOff>
      <xdr:row>18</xdr:row>
      <xdr:rowOff>209550</xdr:rowOff>
    </xdr:to>
    <xdr:pic>
      <xdr:nvPicPr>
        <xdr:cNvPr id="9" name="ExcludeHelp_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8383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7</xdr:col>
      <xdr:colOff>0</xdr:colOff>
      <xdr:row>7</xdr:row>
      <xdr:rowOff>0</xdr:rowOff>
    </xdr:from>
    <xdr:to>
      <xdr:col>7</xdr:col>
      <xdr:colOff>247650</xdr:colOff>
      <xdr:row>10</xdr:row>
      <xdr:rowOff>247650</xdr:rowOff>
    </xdr:to>
    <xdr:pic>
      <xdr:nvPicPr>
        <xdr:cNvPr id="10" name="ExcludeHelp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0382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3</xdr:row>
      <xdr:rowOff>114300</xdr:rowOff>
    </xdr:from>
    <xdr:to>
      <xdr:col>9</xdr:col>
      <xdr:colOff>400050</xdr:colOff>
      <xdr:row>4</xdr:row>
      <xdr:rowOff>466725</xdr:rowOff>
    </xdr:to>
    <xdr:grpSp>
      <xdr:nvGrpSpPr>
        <xdr:cNvPr id="11" name="cmdCreatePrintedForm"/>
        <xdr:cNvGrpSpPr>
          <a:grpSpLocks/>
        </xdr:cNvGrpSpPr>
      </xdr:nvGrpSpPr>
      <xdr:grpSpPr>
        <a:xfrm>
          <a:off x="6724650" y="114300"/>
          <a:ext cx="1619250" cy="495300"/>
          <a:chOff x="11492" y="180"/>
          <a:chExt cx="2765" cy="780"/>
        </a:xfrm>
        <a:solidFill>
          <a:srgbClr val="FFFFFF"/>
        </a:solidFill>
      </xdr:grpSpPr>
      <xdr:pic>
        <xdr:nvPicPr>
          <xdr:cNvPr id="13" name="cmdCreatePrintedFor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638" y="285"/>
            <a:ext cx="616" cy="569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14" name="cmdPrint2"/>
          <xdr:cNvSpPr>
            <a:spLocks/>
          </xdr:cNvSpPr>
        </xdr:nvSpPr>
        <xdr:spPr>
          <a:xfrm>
            <a:off x="12224" y="270"/>
            <a:ext cx="1934" cy="5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Сгенерировать печатные формы</a:t>
            </a:r>
          </a:p>
        </xdr:txBody>
      </xdr:sp>
    </xdr:grpSp>
    <xdr:clientData/>
  </xdr:twoCellAnchor>
  <xdr:twoCellAnchor editAs="absolute">
    <xdr:from>
      <xdr:col>7</xdr:col>
      <xdr:colOff>0</xdr:colOff>
      <xdr:row>3</xdr:row>
      <xdr:rowOff>114300</xdr:rowOff>
    </xdr:from>
    <xdr:to>
      <xdr:col>9</xdr:col>
      <xdr:colOff>400050</xdr:colOff>
      <xdr:row>4</xdr:row>
      <xdr:rowOff>466725</xdr:rowOff>
    </xdr:to>
    <xdr:grpSp>
      <xdr:nvGrpSpPr>
        <xdr:cNvPr id="15" name="cmdCreatePrintedFormU"/>
        <xdr:cNvGrpSpPr>
          <a:grpSpLocks/>
        </xdr:cNvGrpSpPr>
      </xdr:nvGrpSpPr>
      <xdr:grpSpPr>
        <a:xfrm>
          <a:off x="6724650" y="114300"/>
          <a:ext cx="1619250" cy="495300"/>
          <a:chOff x="11492" y="180"/>
          <a:chExt cx="2765" cy="780"/>
        </a:xfrm>
        <a:solidFill>
          <a:srgbClr val="FFFFFF"/>
        </a:solidFill>
      </xdr:grpSpPr>
      <xdr:pic>
        <xdr:nvPicPr>
          <xdr:cNvPr id="17" name="cmdCreatePrintedFormU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1638" y="285"/>
            <a:ext cx="616" cy="569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18" name="cmdPrint2U" hidden="1"/>
          <xdr:cNvSpPr>
            <a:spLocks/>
          </xdr:cNvSpPr>
        </xdr:nvSpPr>
        <xdr:spPr>
          <a:xfrm>
            <a:off x="12224" y="270"/>
            <a:ext cx="1934" cy="5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2736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C0C0C0"/>
                </a:solidFill>
                <a:latin typeface="Tahoma"/>
                <a:ea typeface="Tahoma"/>
                <a:cs typeface="Tahoma"/>
              </a:rPr>
              <a:t>Сгенерировать печатные формы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4</xdr:col>
      <xdr:colOff>247650</xdr:colOff>
      <xdr:row>9</xdr:row>
      <xdr:rowOff>247650</xdr:rowOff>
    </xdr:to>
    <xdr:pic>
      <xdr:nvPicPr>
        <xdr:cNvPr id="1" name="ExcludeHelp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9239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9</xdr:row>
      <xdr:rowOff>0</xdr:rowOff>
    </xdr:from>
    <xdr:to>
      <xdr:col>7</xdr:col>
      <xdr:colOff>247650</xdr:colOff>
      <xdr:row>9</xdr:row>
      <xdr:rowOff>247650</xdr:rowOff>
    </xdr:to>
    <xdr:pic>
      <xdr:nvPicPr>
        <xdr:cNvPr id="2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239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247650</xdr:colOff>
      <xdr:row>9</xdr:row>
      <xdr:rowOff>247650</xdr:rowOff>
    </xdr:to>
    <xdr:pic>
      <xdr:nvPicPr>
        <xdr:cNvPr id="3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9239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247650</xdr:colOff>
      <xdr:row>4</xdr:row>
      <xdr:rowOff>66675</xdr:rowOff>
    </xdr:to>
    <xdr:pic>
      <xdr:nvPicPr>
        <xdr:cNvPr id="4" name="FREEZE_PANES_A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335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9525</xdr:colOff>
      <xdr:row>2</xdr:row>
      <xdr:rowOff>123825</xdr:rowOff>
    </xdr:from>
    <xdr:to>
      <xdr:col>2</xdr:col>
      <xdr:colOff>257175</xdr:colOff>
      <xdr:row>4</xdr:row>
      <xdr:rowOff>57150</xdr:rowOff>
    </xdr:to>
    <xdr:pic>
      <xdr:nvPicPr>
        <xdr:cNvPr id="5" name="UNFREEZE_PANES_A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238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15</xdr:row>
      <xdr:rowOff>0</xdr:rowOff>
    </xdr:from>
    <xdr:to>
      <xdr:col>3</xdr:col>
      <xdr:colOff>247650</xdr:colOff>
      <xdr:row>17</xdr:row>
      <xdr:rowOff>247650</xdr:rowOff>
    </xdr:to>
    <xdr:pic>
      <xdr:nvPicPr>
        <xdr:cNvPr id="1" name="ExcludeHelp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800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18</xdr:row>
      <xdr:rowOff>0</xdr:rowOff>
    </xdr:from>
    <xdr:to>
      <xdr:col>8</xdr:col>
      <xdr:colOff>247650</xdr:colOff>
      <xdr:row>18</xdr:row>
      <xdr:rowOff>247650</xdr:rowOff>
    </xdr:to>
    <xdr:pic>
      <xdr:nvPicPr>
        <xdr:cNvPr id="2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0953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247650</xdr:colOff>
      <xdr:row>18</xdr:row>
      <xdr:rowOff>247650</xdr:rowOff>
    </xdr:to>
    <xdr:pic>
      <xdr:nvPicPr>
        <xdr:cNvPr id="3" name="ExcludeHelp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10953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9525</xdr:rowOff>
    </xdr:from>
    <xdr:to>
      <xdr:col>2</xdr:col>
      <xdr:colOff>247650</xdr:colOff>
      <xdr:row>3</xdr:row>
      <xdr:rowOff>257175</xdr:rowOff>
    </xdr:to>
    <xdr:pic>
      <xdr:nvPicPr>
        <xdr:cNvPr id="4" name="FREEZE_PANES_A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28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3</xdr:row>
      <xdr:rowOff>9525</xdr:rowOff>
    </xdr:from>
    <xdr:to>
      <xdr:col>2</xdr:col>
      <xdr:colOff>247650</xdr:colOff>
      <xdr:row>3</xdr:row>
      <xdr:rowOff>257175</xdr:rowOff>
    </xdr:to>
    <xdr:pic>
      <xdr:nvPicPr>
        <xdr:cNvPr id="5" name="UNFREEZE_PANES_A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28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17</xdr:row>
      <xdr:rowOff>247650</xdr:rowOff>
    </xdr:to>
    <xdr:pic>
      <xdr:nvPicPr>
        <xdr:cNvPr id="6" name="ExcludeHelp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800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247650</xdr:colOff>
      <xdr:row>3</xdr:row>
      <xdr:rowOff>247650</xdr:rowOff>
    </xdr:to>
    <xdr:pic>
      <xdr:nvPicPr>
        <xdr:cNvPr id="1" name="FREEZE_PANES_A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9525</xdr:colOff>
      <xdr:row>3</xdr:row>
      <xdr:rowOff>0</xdr:rowOff>
    </xdr:from>
    <xdr:to>
      <xdr:col>2</xdr:col>
      <xdr:colOff>257175</xdr:colOff>
      <xdr:row>3</xdr:row>
      <xdr:rowOff>247650</xdr:rowOff>
    </xdr:to>
    <xdr:pic>
      <xdr:nvPicPr>
        <xdr:cNvPr id="2" name="UNFREEZE_PANES_A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428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2200275</xdr:colOff>
      <xdr:row>12</xdr:row>
      <xdr:rowOff>0</xdr:rowOff>
    </xdr:from>
    <xdr:to>
      <xdr:col>4</xdr:col>
      <xdr:colOff>2447925</xdr:colOff>
      <xdr:row>12</xdr:row>
      <xdr:rowOff>247650</xdr:rowOff>
    </xdr:to>
    <xdr:pic>
      <xdr:nvPicPr>
        <xdr:cNvPr id="3" name="ExcludeHelp_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33700" y="371475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0</xdr:row>
      <xdr:rowOff>0</xdr:rowOff>
    </xdr:from>
    <xdr:to>
      <xdr:col>2</xdr:col>
      <xdr:colOff>228600</xdr:colOff>
      <xdr:row>4</xdr:row>
      <xdr:rowOff>57150</xdr:rowOff>
    </xdr:to>
    <xdr:grpSp>
      <xdr:nvGrpSpPr>
        <xdr:cNvPr id="1" name="shCalendar"/>
        <xdr:cNvGrpSpPr>
          <a:grpSpLocks/>
        </xdr:cNvGrpSpPr>
      </xdr:nvGrpSpPr>
      <xdr:grpSpPr>
        <a:xfrm>
          <a:off x="38100" y="0"/>
          <a:ext cx="190500" cy="190500"/>
          <a:chOff x="65" y="0"/>
          <a:chExt cx="324" cy="298"/>
        </a:xfrm>
        <a:solidFill>
          <a:srgbClr val="FFFFFF"/>
        </a:solidFill>
      </xdr:grpSpPr>
      <xdr:sp>
        <xdr:nvSpPr>
          <xdr:cNvPr id="2" name="shCalendar_bck" hidden="1"/>
          <xdr:cNvSpPr>
            <a:spLocks/>
          </xdr:cNvSpPr>
        </xdr:nvSpPr>
        <xdr:spPr>
          <a:xfrm>
            <a:off x="65" y="0"/>
            <a:ext cx="323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2" y="84"/>
            <a:ext cx="150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247650</xdr:colOff>
      <xdr:row>8</xdr:row>
      <xdr:rowOff>247650</xdr:rowOff>
    </xdr:to>
    <xdr:pic>
      <xdr:nvPicPr>
        <xdr:cNvPr id="4" name="ExcludeHelp_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53225" y="9810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247650</xdr:colOff>
      <xdr:row>8</xdr:row>
      <xdr:rowOff>247650</xdr:rowOff>
    </xdr:to>
    <xdr:pic>
      <xdr:nvPicPr>
        <xdr:cNvPr id="5" name="ExcludeHelp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9810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8</xdr:row>
      <xdr:rowOff>0</xdr:rowOff>
    </xdr:from>
    <xdr:to>
      <xdr:col>7</xdr:col>
      <xdr:colOff>247650</xdr:colOff>
      <xdr:row>8</xdr:row>
      <xdr:rowOff>247650</xdr:rowOff>
    </xdr:to>
    <xdr:pic>
      <xdr:nvPicPr>
        <xdr:cNvPr id="6" name="ExcludeHelp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96625" y="9810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grpSp>
      <xdr:nvGrpSpPr>
        <xdr:cNvPr id="7" name="shCalendar"/>
        <xdr:cNvGrpSpPr>
          <a:grpSpLocks/>
        </xdr:cNvGrpSpPr>
      </xdr:nvGrpSpPr>
      <xdr:grpSpPr>
        <a:xfrm>
          <a:off x="7953375" y="2314575"/>
          <a:ext cx="200025" cy="190500"/>
          <a:chOff x="13593" y="3649"/>
          <a:chExt cx="333" cy="299"/>
        </a:xfrm>
        <a:solidFill>
          <a:srgbClr val="FFFFFF"/>
        </a:solidFill>
      </xdr:grpSpPr>
      <xdr:sp>
        <xdr:nvSpPr>
          <xdr:cNvPr id="8" name="shCalendar_bck" hidden="1"/>
          <xdr:cNvSpPr>
            <a:spLocks/>
          </xdr:cNvSpPr>
        </xdr:nvSpPr>
        <xdr:spPr>
          <a:xfrm>
            <a:off x="13593" y="3649"/>
            <a:ext cx="333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9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682" y="3733"/>
            <a:ext cx="154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grpSp>
      <xdr:nvGrpSpPr>
        <xdr:cNvPr id="10" name="shCalendar"/>
        <xdr:cNvGrpSpPr>
          <a:grpSpLocks/>
        </xdr:cNvGrpSpPr>
      </xdr:nvGrpSpPr>
      <xdr:grpSpPr>
        <a:xfrm>
          <a:off x="7953375" y="2314575"/>
          <a:ext cx="200025" cy="190500"/>
          <a:chOff x="13593" y="3649"/>
          <a:chExt cx="333" cy="299"/>
        </a:xfrm>
        <a:solidFill>
          <a:srgbClr val="FFFFFF"/>
        </a:solidFill>
      </xdr:grpSpPr>
      <xdr:sp>
        <xdr:nvSpPr>
          <xdr:cNvPr id="11" name="shCalendar_bck" hidden="1"/>
          <xdr:cNvSpPr>
            <a:spLocks/>
          </xdr:cNvSpPr>
        </xdr:nvSpPr>
        <xdr:spPr>
          <a:xfrm>
            <a:off x="13593" y="3649"/>
            <a:ext cx="333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12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682" y="3733"/>
            <a:ext cx="154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grpSp>
      <xdr:nvGrpSpPr>
        <xdr:cNvPr id="13" name="shCalendar"/>
        <xdr:cNvGrpSpPr>
          <a:grpSpLocks/>
        </xdr:cNvGrpSpPr>
      </xdr:nvGrpSpPr>
      <xdr:grpSpPr>
        <a:xfrm>
          <a:off x="7953375" y="2314575"/>
          <a:ext cx="200025" cy="190500"/>
          <a:chOff x="13593" y="3649"/>
          <a:chExt cx="333" cy="299"/>
        </a:xfrm>
        <a:solidFill>
          <a:srgbClr val="FFFFFF"/>
        </a:solidFill>
      </xdr:grpSpPr>
      <xdr:sp>
        <xdr:nvSpPr>
          <xdr:cNvPr id="14" name="shCalendar_bck" hidden="1"/>
          <xdr:cNvSpPr>
            <a:spLocks/>
          </xdr:cNvSpPr>
        </xdr:nvSpPr>
        <xdr:spPr>
          <a:xfrm>
            <a:off x="13593" y="3649"/>
            <a:ext cx="333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15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682" y="3733"/>
            <a:ext cx="154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grpSp>
      <xdr:nvGrpSpPr>
        <xdr:cNvPr id="16" name="shCalendar"/>
        <xdr:cNvGrpSpPr>
          <a:grpSpLocks/>
        </xdr:cNvGrpSpPr>
      </xdr:nvGrpSpPr>
      <xdr:grpSpPr>
        <a:xfrm>
          <a:off x="7953375" y="2314575"/>
          <a:ext cx="200025" cy="190500"/>
          <a:chOff x="13593" y="3649"/>
          <a:chExt cx="333" cy="299"/>
        </a:xfrm>
        <a:solidFill>
          <a:srgbClr val="FFFFFF"/>
        </a:solidFill>
      </xdr:grpSpPr>
      <xdr:sp>
        <xdr:nvSpPr>
          <xdr:cNvPr id="17" name="shCalendar_bck" hidden="1"/>
          <xdr:cNvSpPr>
            <a:spLocks/>
          </xdr:cNvSpPr>
        </xdr:nvSpPr>
        <xdr:spPr>
          <a:xfrm>
            <a:off x="13593" y="3649"/>
            <a:ext cx="333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18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682" y="3733"/>
            <a:ext cx="154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grpSp>
      <xdr:nvGrpSpPr>
        <xdr:cNvPr id="19" name="shCalendar"/>
        <xdr:cNvGrpSpPr>
          <a:grpSpLocks/>
        </xdr:cNvGrpSpPr>
      </xdr:nvGrpSpPr>
      <xdr:grpSpPr>
        <a:xfrm>
          <a:off x="7953375" y="2314575"/>
          <a:ext cx="200025" cy="190500"/>
          <a:chOff x="13593" y="3649"/>
          <a:chExt cx="333" cy="299"/>
        </a:xfrm>
        <a:solidFill>
          <a:srgbClr val="FFFFFF"/>
        </a:solidFill>
      </xdr:grpSpPr>
      <xdr:sp>
        <xdr:nvSpPr>
          <xdr:cNvPr id="20" name="shCalendar_bck" hidden="1"/>
          <xdr:cNvSpPr>
            <a:spLocks/>
          </xdr:cNvSpPr>
        </xdr:nvSpPr>
        <xdr:spPr>
          <a:xfrm>
            <a:off x="13593" y="3649"/>
            <a:ext cx="333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21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682" y="3733"/>
            <a:ext cx="154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grpSp>
      <xdr:nvGrpSpPr>
        <xdr:cNvPr id="22" name="shCalendar"/>
        <xdr:cNvGrpSpPr>
          <a:grpSpLocks/>
        </xdr:cNvGrpSpPr>
      </xdr:nvGrpSpPr>
      <xdr:grpSpPr>
        <a:xfrm>
          <a:off x="7953375" y="2314575"/>
          <a:ext cx="200025" cy="190500"/>
          <a:chOff x="13593" y="3649"/>
          <a:chExt cx="333" cy="299"/>
        </a:xfrm>
        <a:solidFill>
          <a:srgbClr val="FFFFFF"/>
        </a:solidFill>
      </xdr:grpSpPr>
      <xdr:sp>
        <xdr:nvSpPr>
          <xdr:cNvPr id="23" name="shCalendar_bck" hidden="1"/>
          <xdr:cNvSpPr>
            <a:spLocks/>
          </xdr:cNvSpPr>
        </xdr:nvSpPr>
        <xdr:spPr>
          <a:xfrm>
            <a:off x="13593" y="3649"/>
            <a:ext cx="333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24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682" y="3733"/>
            <a:ext cx="154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38100</xdr:colOff>
      <xdr:row>10</xdr:row>
      <xdr:rowOff>0</xdr:rowOff>
    </xdr:from>
    <xdr:to>
      <xdr:col>7</xdr:col>
      <xdr:colOff>228600</xdr:colOff>
      <xdr:row>12</xdr:row>
      <xdr:rowOff>47625</xdr:rowOff>
    </xdr:to>
    <xdr:grpSp>
      <xdr:nvGrpSpPr>
        <xdr:cNvPr id="1" name="shCalendar"/>
        <xdr:cNvGrpSpPr>
          <a:grpSpLocks/>
        </xdr:cNvGrpSpPr>
      </xdr:nvGrpSpPr>
      <xdr:grpSpPr>
        <a:xfrm>
          <a:off x="6838950" y="942975"/>
          <a:ext cx="190500" cy="190500"/>
          <a:chOff x="11687" y="1501"/>
          <a:chExt cx="325" cy="299"/>
        </a:xfrm>
        <a:solidFill>
          <a:srgbClr val="FFFFFF"/>
        </a:solidFill>
      </xdr:grpSpPr>
      <xdr:sp>
        <xdr:nvSpPr>
          <xdr:cNvPr id="2" name="shCalendar_bck" hidden="1"/>
          <xdr:cNvSpPr>
            <a:spLocks/>
          </xdr:cNvSpPr>
        </xdr:nvSpPr>
        <xdr:spPr>
          <a:xfrm>
            <a:off x="11687" y="1501"/>
            <a:ext cx="324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775" y="1585"/>
            <a:ext cx="150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247650</xdr:colOff>
      <xdr:row>6</xdr:row>
      <xdr:rowOff>247650</xdr:rowOff>
    </xdr:to>
    <xdr:pic>
      <xdr:nvPicPr>
        <xdr:cNvPr id="4" name="ExcludeHelp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13335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6</xdr:col>
      <xdr:colOff>600075</xdr:colOff>
      <xdr:row>4</xdr:row>
      <xdr:rowOff>47625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4288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C6:E13"/>
  <sheetViews>
    <sheetView workbookViewId="0" topLeftCell="A1">
      <selection activeCell="A1" sqref="A1"/>
    </sheetView>
  </sheetViews>
  <sheetFormatPr defaultColWidth="9.140625" defaultRowHeight="11.25"/>
  <cols>
    <col min="1" max="2" width="9.140625" style="242" hidden="1" customWidth="1"/>
    <col min="3" max="3" width="3.7109375" style="258" customWidth="1"/>
    <col min="4" max="4" width="6.28125" style="242" customWidth="1"/>
    <col min="5" max="5" width="94.8515625" style="242" customWidth="1"/>
    <col min="6" max="11" width="9.140625" style="242" customWidth="1"/>
    <col min="12" max="12" width="9.140625" style="244" customWidth="1"/>
    <col min="13" max="16384" width="9.140625" style="242" customWidth="1"/>
  </cols>
  <sheetData>
    <row r="1" ht="15" hidden="1"/>
    <row r="2" ht="15" hidden="1"/>
    <row r="3" ht="15" hidden="1"/>
    <row r="4" ht="15" hidden="1"/>
    <row r="5" ht="15" hidden="1"/>
    <row r="6" spans="3:5" ht="10.5" customHeight="1">
      <c r="C6" s="259"/>
      <c r="D6" s="246"/>
      <c r="E6" s="246"/>
    </row>
    <row r="7" spans="3:5" ht="19.5" customHeight="1">
      <c r="C7" s="259"/>
      <c r="D7" s="228" t="s">
        <v>144</v>
      </c>
      <c r="E7" s="228"/>
    </row>
    <row r="8" spans="3:5" ht="15" customHeight="1">
      <c r="C8" s="259"/>
      <c r="D8" s="230">
        <f>IF(org=0,"Не определено",org)</f>
        <v>0</v>
      </c>
      <c r="E8" s="230"/>
    </row>
    <row r="9" spans="3:5" ht="6.75" customHeight="1">
      <c r="C9" s="259"/>
      <c r="D9" s="246"/>
      <c r="E9" s="246"/>
    </row>
    <row r="10" spans="3:5" ht="22.5" customHeight="1">
      <c r="C10" s="259"/>
      <c r="D10" s="177" t="s">
        <v>79</v>
      </c>
      <c r="E10" s="248" t="s">
        <v>123</v>
      </c>
    </row>
    <row r="11" spans="3:5" ht="11.25" customHeight="1">
      <c r="C11" s="259"/>
      <c r="D11" s="122" t="s">
        <v>82</v>
      </c>
      <c r="E11" s="122" t="s">
        <v>83</v>
      </c>
    </row>
    <row r="12" spans="3:5" ht="15" customHeight="1" hidden="1">
      <c r="C12" s="259"/>
      <c r="D12" s="249">
        <v>0</v>
      </c>
      <c r="E12" s="250"/>
    </row>
    <row r="13" spans="3:5" ht="15" customHeight="1">
      <c r="C13" s="259"/>
      <c r="D13" s="253"/>
      <c r="E13" s="254" t="s">
        <v>145</v>
      </c>
    </row>
  </sheetData>
  <sheetProtection password="FA9C" sheet="1" formatColumns="0" formatRows="0"/>
  <mergeCells count="2">
    <mergeCell ref="D7:E7"/>
    <mergeCell ref="D8:E8"/>
  </mergeCells>
  <dataValidations count="1">
    <dataValidation type="textLength" operator="lessThanOrEqual" allowBlank="1" showErrorMessage="1" errorTitle="Ошибка" error="Допускается ввод не более 900 символов!" sqref="E12">
      <formula1>900</formula1>
    </dataValidation>
  </dataValidations>
  <printOptions/>
  <pageMargins left="0.75" right="0.75" top="1" bottom="1" header="0.5118110236220472" footer="0.5118110236220472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E4"/>
  <sheetViews>
    <sheetView workbookViewId="0" topLeftCell="A1">
      <selection activeCell="A1" sqref="A1"/>
    </sheetView>
  </sheetViews>
  <sheetFormatPr defaultColWidth="9.140625" defaultRowHeight="11.25"/>
  <cols>
    <col min="1" max="1" width="3.7109375" style="242" customWidth="1"/>
    <col min="2" max="3" width="29.7109375" style="242" customWidth="1"/>
    <col min="4" max="4" width="80.7109375" style="242" customWidth="1"/>
    <col min="5" max="5" width="17.7109375" style="242" customWidth="1"/>
    <col min="6" max="16384" width="9.140625" style="242" customWidth="1"/>
  </cols>
  <sheetData>
    <row r="1" ht="10.5" customHeight="1"/>
    <row r="2" spans="2:5" ht="19.5" customHeight="1">
      <c r="B2" s="260" t="s">
        <v>146</v>
      </c>
      <c r="C2" s="260"/>
      <c r="D2" s="260"/>
      <c r="E2" s="260"/>
    </row>
    <row r="3" ht="6.75" customHeight="1"/>
    <row r="4" spans="2:5" ht="21.75" customHeight="1">
      <c r="B4" s="261" t="s">
        <v>147</v>
      </c>
      <c r="C4" s="261" t="s">
        <v>148</v>
      </c>
      <c r="D4" s="261" t="s">
        <v>149</v>
      </c>
      <c r="E4" s="262" t="s">
        <v>33</v>
      </c>
    </row>
  </sheetData>
  <sheetProtection password="FA9C" sheet="1" formatColumns="0" formatRows="0" autoFilter="0"/>
  <autoFilter ref="B4:E4"/>
  <mergeCells count="1">
    <mergeCell ref="B2:E2"/>
  </mergeCell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B219"/>
  <sheetViews>
    <sheetView workbookViewId="0" topLeftCell="A1">
      <selection activeCell="A1" sqref="A1"/>
    </sheetView>
  </sheetViews>
  <sheetFormatPr defaultColWidth="9.140625" defaultRowHeight="11.25"/>
  <cols>
    <col min="1" max="1" width="36.28125" style="2" customWidth="1"/>
    <col min="2" max="2" width="21.140625" style="2" customWidth="1"/>
    <col min="3" max="16384" width="9.140625" style="99" customWidth="1"/>
  </cols>
  <sheetData>
    <row r="1" spans="1:2" ht="11.25">
      <c r="A1" s="263" t="s">
        <v>150</v>
      </c>
      <c r="B1" s="263" t="s">
        <v>151</v>
      </c>
    </row>
    <row r="2" spans="1:2" ht="11.25">
      <c r="A2" s="264" t="s">
        <v>152</v>
      </c>
      <c r="B2" s="264" t="s">
        <v>153</v>
      </c>
    </row>
    <row r="3" spans="1:2" ht="11.25">
      <c r="A3" s="264" t="s">
        <v>154</v>
      </c>
      <c r="B3" s="264" t="s">
        <v>155</v>
      </c>
    </row>
    <row r="4" spans="1:2" ht="11.25">
      <c r="A4" s="264" t="s">
        <v>156</v>
      </c>
      <c r="B4" s="264" t="s">
        <v>157</v>
      </c>
    </row>
    <row r="5" spans="1:2" ht="11.25">
      <c r="A5" s="264" t="s">
        <v>158</v>
      </c>
      <c r="B5" s="264" t="s">
        <v>159</v>
      </c>
    </row>
    <row r="6" spans="1:2" ht="11.25">
      <c r="A6" s="264" t="s">
        <v>160</v>
      </c>
      <c r="B6" s="264" t="s">
        <v>161</v>
      </c>
    </row>
    <row r="7" spans="1:2" ht="11.25">
      <c r="A7" s="264" t="s">
        <v>162</v>
      </c>
      <c r="B7" s="264" t="s">
        <v>163</v>
      </c>
    </row>
    <row r="8" spans="1:2" ht="11.25">
      <c r="A8" s="264" t="s">
        <v>164</v>
      </c>
      <c r="B8" s="264" t="s">
        <v>165</v>
      </c>
    </row>
    <row r="9" spans="1:2" ht="11.25">
      <c r="A9" s="264" t="s">
        <v>166</v>
      </c>
      <c r="B9" s="264" t="s">
        <v>167</v>
      </c>
    </row>
    <row r="10" spans="1:2" ht="11.25">
      <c r="A10" s="264" t="s">
        <v>144</v>
      </c>
      <c r="B10" s="264" t="s">
        <v>168</v>
      </c>
    </row>
    <row r="11" spans="1:2" ht="11.25">
      <c r="A11" s="264" t="s">
        <v>169</v>
      </c>
      <c r="B11" s="264" t="s">
        <v>170</v>
      </c>
    </row>
    <row r="12" spans="1:2" ht="11.25">
      <c r="A12" s="264"/>
      <c r="B12" s="264" t="s">
        <v>171</v>
      </c>
    </row>
    <row r="13" spans="1:2" ht="11.25">
      <c r="A13" s="264"/>
      <c r="B13" s="264" t="s">
        <v>172</v>
      </c>
    </row>
    <row r="14" spans="1:2" ht="11.25">
      <c r="A14" s="264"/>
      <c r="B14" s="264" t="s">
        <v>173</v>
      </c>
    </row>
    <row r="15" spans="1:2" ht="11.25">
      <c r="A15" s="264"/>
      <c r="B15" s="264" t="s">
        <v>174</v>
      </c>
    </row>
    <row r="16" spans="1:2" ht="11.25">
      <c r="A16" s="264"/>
      <c r="B16" s="264" t="s">
        <v>175</v>
      </c>
    </row>
    <row r="17" spans="1:2" ht="11.25">
      <c r="A17" s="264"/>
      <c r="B17" s="264" t="s">
        <v>176</v>
      </c>
    </row>
    <row r="18" spans="1:2" ht="11.25">
      <c r="A18" s="264"/>
      <c r="B18" s="264" t="s">
        <v>177</v>
      </c>
    </row>
    <row r="19" spans="1:2" ht="11.25">
      <c r="A19" s="264"/>
      <c r="B19" s="264" t="s">
        <v>178</v>
      </c>
    </row>
    <row r="20" spans="1:2" ht="11.25">
      <c r="A20" s="264"/>
      <c r="B20" s="264" t="s">
        <v>179</v>
      </c>
    </row>
    <row r="21" spans="1:2" ht="11.25">
      <c r="A21" s="264"/>
      <c r="B21" s="264" t="s">
        <v>180</v>
      </c>
    </row>
    <row r="22" spans="1:2" ht="11.25">
      <c r="A22" s="264"/>
      <c r="B22" s="264" t="s">
        <v>181</v>
      </c>
    </row>
    <row r="23" spans="1:2" ht="11.25">
      <c r="A23" s="264"/>
      <c r="B23" s="264" t="s">
        <v>182</v>
      </c>
    </row>
    <row r="24" spans="1:2" ht="11.25">
      <c r="A24" s="264"/>
      <c r="B24" s="264" t="s">
        <v>183</v>
      </c>
    </row>
    <row r="25" spans="1:2" ht="11.25">
      <c r="A25" s="264"/>
      <c r="B25" s="264" t="s">
        <v>184</v>
      </c>
    </row>
    <row r="26" spans="1:2" ht="11.25">
      <c r="A26" s="264"/>
      <c r="B26" s="264" t="s">
        <v>185</v>
      </c>
    </row>
    <row r="27" spans="1:2" ht="11.25">
      <c r="A27" s="264"/>
      <c r="B27" s="264" t="s">
        <v>186</v>
      </c>
    </row>
    <row r="28" spans="1:2" ht="11.25">
      <c r="A28" s="264"/>
      <c r="B28" s="264" t="s">
        <v>187</v>
      </c>
    </row>
    <row r="29" spans="1:2" ht="11.25">
      <c r="A29" s="264"/>
      <c r="B29" s="264" t="s">
        <v>188</v>
      </c>
    </row>
    <row r="30" spans="1:2" ht="11.25">
      <c r="A30" s="264"/>
      <c r="B30" s="264" t="s">
        <v>189</v>
      </c>
    </row>
    <row r="31" spans="1:2" ht="11.25">
      <c r="A31" s="264"/>
      <c r="B31" s="264" t="s">
        <v>190</v>
      </c>
    </row>
    <row r="32" spans="1:2" ht="11.25">
      <c r="A32" s="264"/>
      <c r="B32" s="264" t="s">
        <v>191</v>
      </c>
    </row>
    <row r="33" spans="1:2" ht="11.25">
      <c r="A33" s="264"/>
      <c r="B33" s="264" t="s">
        <v>192</v>
      </c>
    </row>
    <row r="34" spans="1:2" ht="11.25">
      <c r="A34" s="264"/>
      <c r="B34" s="264" t="s">
        <v>193</v>
      </c>
    </row>
    <row r="35" spans="1:2" ht="11.25">
      <c r="A35" s="264"/>
      <c r="B35" s="264" t="s">
        <v>194</v>
      </c>
    </row>
    <row r="36" spans="1:2" ht="11.25">
      <c r="A36" s="264"/>
      <c r="B36" s="264" t="s">
        <v>195</v>
      </c>
    </row>
    <row r="37" spans="1:2" ht="11.25">
      <c r="A37" s="264"/>
      <c r="B37" s="264" t="s">
        <v>196</v>
      </c>
    </row>
    <row r="38" spans="1:2" ht="11.25">
      <c r="A38" s="264"/>
      <c r="B38" s="264" t="s">
        <v>197</v>
      </c>
    </row>
    <row r="39" spans="1:2" ht="11.25">
      <c r="A39" s="264"/>
      <c r="B39" s="264" t="s">
        <v>198</v>
      </c>
    </row>
    <row r="40" spans="1:2" ht="11.25">
      <c r="A40" s="264"/>
      <c r="B40" s="264"/>
    </row>
    <row r="41" spans="1:2" ht="11.25">
      <c r="A41" s="264"/>
      <c r="B41" s="264"/>
    </row>
    <row r="42" spans="1:2" ht="11.25">
      <c r="A42" s="264"/>
      <c r="B42" s="264"/>
    </row>
    <row r="43" spans="1:2" ht="11.25">
      <c r="A43" s="264"/>
      <c r="B43" s="264"/>
    </row>
    <row r="44" spans="1:2" ht="11.25">
      <c r="A44" s="264"/>
      <c r="B44" s="264"/>
    </row>
    <row r="45" spans="1:2" ht="11.25">
      <c r="A45" s="264"/>
      <c r="B45" s="264"/>
    </row>
    <row r="46" spans="1:2" ht="11.25">
      <c r="A46" s="264"/>
      <c r="B46" s="264"/>
    </row>
    <row r="47" spans="1:2" ht="11.25">
      <c r="A47" s="264"/>
      <c r="B47" s="264"/>
    </row>
    <row r="48" spans="1:2" ht="11.25">
      <c r="A48" s="264"/>
      <c r="B48" s="264"/>
    </row>
    <row r="49" spans="1:2" ht="11.25">
      <c r="A49" s="264"/>
      <c r="B49" s="264"/>
    </row>
    <row r="50" spans="1:2" ht="11.25">
      <c r="A50" s="264"/>
      <c r="B50" s="264"/>
    </row>
    <row r="51" spans="1:2" ht="11.25">
      <c r="A51" s="264"/>
      <c r="B51" s="264"/>
    </row>
    <row r="52" spans="1:2" ht="11.25">
      <c r="A52" s="264"/>
      <c r="B52" s="264"/>
    </row>
    <row r="53" spans="1:2" ht="11.25">
      <c r="A53" s="264"/>
      <c r="B53" s="264"/>
    </row>
    <row r="54" spans="1:2" ht="11.25">
      <c r="A54" s="264"/>
      <c r="B54" s="264"/>
    </row>
    <row r="55" spans="1:2" ht="11.25">
      <c r="A55" s="264"/>
      <c r="B55" s="264"/>
    </row>
    <row r="56" spans="1:2" ht="11.25">
      <c r="A56" s="264"/>
      <c r="B56" s="264"/>
    </row>
    <row r="57" spans="1:2" ht="11.25">
      <c r="A57" s="264"/>
      <c r="B57" s="264"/>
    </row>
    <row r="58" spans="1:2" ht="11.25">
      <c r="A58" s="264"/>
      <c r="B58" s="264"/>
    </row>
    <row r="59" spans="1:2" ht="11.25">
      <c r="A59" s="264"/>
      <c r="B59" s="264"/>
    </row>
    <row r="60" spans="1:2" ht="11.25">
      <c r="A60" s="264"/>
      <c r="B60" s="264"/>
    </row>
    <row r="61" spans="1:2" ht="11.25">
      <c r="A61" s="264"/>
      <c r="B61" s="264"/>
    </row>
    <row r="62" spans="1:2" ht="11.25">
      <c r="A62" s="264"/>
      <c r="B62" s="264"/>
    </row>
    <row r="63" spans="1:2" ht="11.25">
      <c r="A63" s="264"/>
      <c r="B63" s="264"/>
    </row>
    <row r="64" spans="1:2" ht="11.25">
      <c r="A64" s="264"/>
      <c r="B64" s="264"/>
    </row>
    <row r="65" spans="1:2" ht="11.25">
      <c r="A65" s="264"/>
      <c r="B65" s="264"/>
    </row>
    <row r="66" spans="1:2" ht="11.25">
      <c r="A66" s="264"/>
      <c r="B66" s="264"/>
    </row>
    <row r="67" spans="1:2" ht="11.25">
      <c r="A67" s="264"/>
      <c r="B67" s="264"/>
    </row>
    <row r="68" spans="1:2" ht="11.25">
      <c r="A68" s="264"/>
      <c r="B68" s="264"/>
    </row>
    <row r="69" spans="1:2" ht="11.25">
      <c r="A69" s="264"/>
      <c r="B69" s="264"/>
    </row>
    <row r="70" spans="1:2" ht="11.25">
      <c r="A70" s="264"/>
      <c r="B70" s="264"/>
    </row>
    <row r="71" spans="1:2" ht="11.25">
      <c r="A71" s="264"/>
      <c r="B71" s="264"/>
    </row>
    <row r="72" spans="1:2" ht="11.25">
      <c r="A72" s="264"/>
      <c r="B72" s="264"/>
    </row>
    <row r="73" spans="1:2" ht="11.25">
      <c r="A73" s="264"/>
      <c r="B73" s="264"/>
    </row>
    <row r="74" spans="1:2" ht="11.25">
      <c r="A74" s="264"/>
      <c r="B74" s="264"/>
    </row>
    <row r="75" spans="1:2" ht="11.25">
      <c r="A75" s="264"/>
      <c r="B75" s="264"/>
    </row>
    <row r="76" spans="1:2" ht="11.25">
      <c r="A76" s="264"/>
      <c r="B76" s="264"/>
    </row>
    <row r="77" spans="1:2" ht="11.25">
      <c r="A77" s="264"/>
      <c r="B77" s="264"/>
    </row>
    <row r="78" spans="1:2" ht="11.25">
      <c r="A78" s="264"/>
      <c r="B78" s="264"/>
    </row>
    <row r="79" spans="1:2" ht="11.25">
      <c r="A79" s="264"/>
      <c r="B79" s="264"/>
    </row>
    <row r="80" spans="1:2" ht="11.25">
      <c r="A80" s="264"/>
      <c r="B80" s="264"/>
    </row>
    <row r="81" spans="1:2" ht="11.25">
      <c r="A81" s="264"/>
      <c r="B81" s="264"/>
    </row>
    <row r="82" spans="1:2" ht="11.25">
      <c r="A82" s="264"/>
      <c r="B82" s="264"/>
    </row>
    <row r="83" spans="1:2" ht="11.25">
      <c r="A83" s="264"/>
      <c r="B83" s="264"/>
    </row>
    <row r="84" spans="1:2" ht="11.25">
      <c r="A84" s="264"/>
      <c r="B84" s="264"/>
    </row>
    <row r="85" spans="1:2" ht="11.25">
      <c r="A85" s="264"/>
      <c r="B85" s="264"/>
    </row>
    <row r="86" spans="1:2" ht="11.25">
      <c r="A86" s="264"/>
      <c r="B86" s="264"/>
    </row>
    <row r="87" spans="1:2" ht="11.25">
      <c r="A87" s="264"/>
      <c r="B87" s="264"/>
    </row>
    <row r="88" spans="1:2" ht="11.25">
      <c r="A88" s="264"/>
      <c r="B88" s="264"/>
    </row>
    <row r="89" spans="1:2" ht="11.25">
      <c r="A89" s="264"/>
      <c r="B89" s="264"/>
    </row>
    <row r="90" spans="1:2" ht="11.25">
      <c r="A90" s="264"/>
      <c r="B90" s="264"/>
    </row>
    <row r="91" spans="1:2" ht="11.25">
      <c r="A91" s="264"/>
      <c r="B91" s="264"/>
    </row>
    <row r="92" spans="1:2" ht="11.25">
      <c r="A92" s="264"/>
      <c r="B92" s="264"/>
    </row>
    <row r="93" spans="1:2" ht="11.25">
      <c r="A93" s="264"/>
      <c r="B93" s="264"/>
    </row>
    <row r="94" spans="1:2" ht="11.25">
      <c r="A94" s="264"/>
      <c r="B94" s="264"/>
    </row>
    <row r="95" spans="1:2" ht="11.25">
      <c r="A95" s="264"/>
      <c r="B95" s="264"/>
    </row>
    <row r="96" spans="1:2" ht="11.25">
      <c r="A96" s="264"/>
      <c r="B96" s="264"/>
    </row>
    <row r="97" spans="1:2" ht="11.25">
      <c r="A97" s="264"/>
      <c r="B97" s="264"/>
    </row>
    <row r="98" spans="1:2" ht="11.25">
      <c r="A98" s="264"/>
      <c r="B98" s="264"/>
    </row>
    <row r="99" spans="1:2" ht="11.25">
      <c r="A99" s="264"/>
      <c r="B99" s="264"/>
    </row>
    <row r="100" spans="1:2" ht="11.25">
      <c r="A100" s="264"/>
      <c r="B100" s="264"/>
    </row>
    <row r="101" spans="1:2" ht="11.25">
      <c r="A101" s="264"/>
      <c r="B101" s="264"/>
    </row>
    <row r="102" spans="1:2" ht="11.25">
      <c r="A102" s="264"/>
      <c r="B102" s="264"/>
    </row>
    <row r="103" spans="1:2" ht="11.25">
      <c r="A103" s="264"/>
      <c r="B103" s="264"/>
    </row>
    <row r="104" spans="1:2" ht="11.25">
      <c r="A104" s="264"/>
      <c r="B104" s="264"/>
    </row>
    <row r="105" spans="1:2" ht="11.25">
      <c r="A105" s="264"/>
      <c r="B105" s="264"/>
    </row>
    <row r="106" spans="1:2" ht="11.25">
      <c r="A106" s="264"/>
      <c r="B106" s="264"/>
    </row>
    <row r="107" spans="1:2" ht="11.25">
      <c r="A107" s="264"/>
      <c r="B107" s="264"/>
    </row>
    <row r="108" spans="1:2" ht="11.25">
      <c r="A108" s="264"/>
      <c r="B108" s="264"/>
    </row>
    <row r="109" spans="1:2" ht="11.25">
      <c r="A109" s="264"/>
      <c r="B109" s="264"/>
    </row>
    <row r="110" spans="1:2" ht="11.25">
      <c r="A110" s="264"/>
      <c r="B110" s="264"/>
    </row>
    <row r="111" spans="1:2" ht="11.25">
      <c r="A111" s="264"/>
      <c r="B111" s="264"/>
    </row>
    <row r="112" spans="1:2" ht="11.25">
      <c r="A112" s="264"/>
      <c r="B112" s="264"/>
    </row>
    <row r="113" spans="1:2" ht="11.25">
      <c r="A113" s="264"/>
      <c r="B113" s="264"/>
    </row>
    <row r="114" spans="1:2" ht="11.25">
      <c r="A114" s="264"/>
      <c r="B114" s="264"/>
    </row>
    <row r="115" spans="1:2" ht="11.25">
      <c r="A115" s="264"/>
      <c r="B115" s="264"/>
    </row>
    <row r="116" spans="1:2" ht="11.25">
      <c r="A116" s="264"/>
      <c r="B116" s="264"/>
    </row>
    <row r="117" spans="1:2" ht="11.25">
      <c r="A117" s="264"/>
      <c r="B117" s="264"/>
    </row>
    <row r="118" spans="1:2" ht="11.25">
      <c r="A118" s="264"/>
      <c r="B118" s="264"/>
    </row>
    <row r="119" spans="1:2" ht="11.25">
      <c r="A119" s="264"/>
      <c r="B119" s="264"/>
    </row>
    <row r="120" spans="1:2" ht="11.25">
      <c r="A120" s="264"/>
      <c r="B120" s="264"/>
    </row>
    <row r="121" spans="1:2" ht="11.25">
      <c r="A121" s="264"/>
      <c r="B121" s="264"/>
    </row>
    <row r="122" spans="1:2" ht="11.25">
      <c r="A122" s="264"/>
      <c r="B122" s="264"/>
    </row>
    <row r="123" spans="1:2" ht="11.25">
      <c r="A123" s="264"/>
      <c r="B123" s="264"/>
    </row>
    <row r="124" spans="1:2" ht="11.25">
      <c r="A124" s="264"/>
      <c r="B124" s="264"/>
    </row>
    <row r="125" spans="1:2" ht="11.25">
      <c r="A125" s="264"/>
      <c r="B125" s="264"/>
    </row>
    <row r="126" spans="1:2" ht="11.25">
      <c r="A126" s="264"/>
      <c r="B126" s="264"/>
    </row>
    <row r="127" spans="1:2" ht="11.25">
      <c r="A127" s="264"/>
      <c r="B127" s="264"/>
    </row>
    <row r="128" spans="1:2" ht="11.25">
      <c r="A128" s="264"/>
      <c r="B128" s="264"/>
    </row>
    <row r="129" spans="1:2" ht="11.25">
      <c r="A129" s="264"/>
      <c r="B129" s="264"/>
    </row>
    <row r="130" spans="1:2" ht="11.25">
      <c r="A130" s="264"/>
      <c r="B130" s="264"/>
    </row>
    <row r="131" spans="1:2" ht="11.25">
      <c r="A131" s="264"/>
      <c r="B131" s="264"/>
    </row>
    <row r="132" spans="1:2" ht="11.25">
      <c r="A132" s="264"/>
      <c r="B132" s="264"/>
    </row>
    <row r="133" spans="1:2" ht="11.25">
      <c r="A133" s="264"/>
      <c r="B133" s="264"/>
    </row>
    <row r="134" spans="1:2" ht="11.25">
      <c r="A134" s="264"/>
      <c r="B134" s="264"/>
    </row>
    <row r="135" spans="1:2" ht="11.25">
      <c r="A135" s="264"/>
      <c r="B135" s="264"/>
    </row>
    <row r="136" spans="1:2" ht="11.25">
      <c r="A136" s="264"/>
      <c r="B136" s="264"/>
    </row>
    <row r="137" spans="1:2" ht="11.25">
      <c r="A137" s="264"/>
      <c r="B137" s="264"/>
    </row>
    <row r="138" spans="1:2" ht="11.25">
      <c r="A138" s="264"/>
      <c r="B138" s="264"/>
    </row>
    <row r="139" spans="1:2" ht="11.25">
      <c r="A139" s="264"/>
      <c r="B139" s="264"/>
    </row>
    <row r="140" spans="1:2" ht="11.25">
      <c r="A140" s="264"/>
      <c r="B140" s="264"/>
    </row>
    <row r="141" spans="1:2" ht="11.25">
      <c r="A141" s="264"/>
      <c r="B141" s="264"/>
    </row>
    <row r="142" spans="1:2" ht="11.25">
      <c r="A142" s="264"/>
      <c r="B142" s="264"/>
    </row>
    <row r="143" spans="1:2" ht="11.25">
      <c r="A143" s="264"/>
      <c r="B143" s="264"/>
    </row>
    <row r="144" spans="1:2" ht="11.25">
      <c r="A144" s="264"/>
      <c r="B144" s="264"/>
    </row>
    <row r="145" spans="1:2" ht="11.25">
      <c r="A145" s="264"/>
      <c r="B145" s="264"/>
    </row>
    <row r="146" spans="1:2" ht="11.25">
      <c r="A146" s="264"/>
      <c r="B146" s="264"/>
    </row>
    <row r="147" spans="1:2" ht="11.25">
      <c r="A147" s="264"/>
      <c r="B147" s="264"/>
    </row>
    <row r="148" spans="1:2" ht="11.25">
      <c r="A148" s="264"/>
      <c r="B148" s="264"/>
    </row>
    <row r="149" spans="1:2" ht="11.25">
      <c r="A149" s="264"/>
      <c r="B149" s="264"/>
    </row>
    <row r="150" spans="1:2" ht="11.25">
      <c r="A150" s="264"/>
      <c r="B150" s="264"/>
    </row>
    <row r="151" spans="1:2" ht="11.25">
      <c r="A151" s="264"/>
      <c r="B151" s="264"/>
    </row>
    <row r="152" spans="1:2" ht="11.25">
      <c r="A152" s="264"/>
      <c r="B152" s="264"/>
    </row>
    <row r="153" spans="1:2" ht="11.25">
      <c r="A153" s="264"/>
      <c r="B153" s="264"/>
    </row>
    <row r="154" spans="1:2" ht="11.25">
      <c r="A154" s="264"/>
      <c r="B154" s="264"/>
    </row>
    <row r="155" spans="1:2" ht="11.25">
      <c r="A155" s="264"/>
      <c r="B155" s="264"/>
    </row>
    <row r="156" spans="1:2" ht="11.25">
      <c r="A156" s="264"/>
      <c r="B156" s="264"/>
    </row>
    <row r="157" spans="1:2" ht="11.25">
      <c r="A157" s="264"/>
      <c r="B157" s="264"/>
    </row>
    <row r="158" spans="1:2" ht="11.25">
      <c r="A158" s="264"/>
      <c r="B158" s="264"/>
    </row>
    <row r="159" spans="1:2" ht="11.25">
      <c r="A159" s="264"/>
      <c r="B159" s="264"/>
    </row>
    <row r="160" spans="1:2" ht="11.25">
      <c r="A160" s="264"/>
      <c r="B160" s="264"/>
    </row>
    <row r="161" spans="1:2" ht="11.25">
      <c r="A161" s="264"/>
      <c r="B161" s="264"/>
    </row>
    <row r="162" spans="1:2" ht="11.25">
      <c r="A162" s="264"/>
      <c r="B162" s="264"/>
    </row>
    <row r="163" spans="1:2" ht="11.25">
      <c r="A163" s="264"/>
      <c r="B163" s="264"/>
    </row>
    <row r="164" spans="1:2" ht="11.25">
      <c r="A164" s="264"/>
      <c r="B164" s="264"/>
    </row>
    <row r="165" spans="1:2" ht="11.25">
      <c r="A165" s="264"/>
      <c r="B165" s="264"/>
    </row>
    <row r="166" spans="1:2" ht="11.25">
      <c r="A166" s="264"/>
      <c r="B166" s="264"/>
    </row>
    <row r="167" spans="1:2" ht="11.25">
      <c r="A167" s="264"/>
      <c r="B167" s="264"/>
    </row>
    <row r="168" spans="1:2" ht="11.25">
      <c r="A168" s="264"/>
      <c r="B168" s="264"/>
    </row>
    <row r="169" spans="1:2" ht="11.25">
      <c r="A169" s="264"/>
      <c r="B169" s="264"/>
    </row>
    <row r="170" spans="1:2" ht="11.25">
      <c r="A170" s="264"/>
      <c r="B170" s="264"/>
    </row>
    <row r="171" spans="1:2" ht="11.25">
      <c r="A171" s="264"/>
      <c r="B171" s="264"/>
    </row>
    <row r="172" spans="1:2" ht="11.25">
      <c r="A172" s="264"/>
      <c r="B172" s="264"/>
    </row>
    <row r="173" spans="1:2" ht="11.25">
      <c r="A173" s="264"/>
      <c r="B173" s="264"/>
    </row>
    <row r="174" spans="1:2" ht="11.25">
      <c r="A174" s="264"/>
      <c r="B174" s="264"/>
    </row>
    <row r="175" spans="1:2" ht="11.25">
      <c r="A175" s="264"/>
      <c r="B175" s="264"/>
    </row>
    <row r="176" spans="1:2" ht="11.25">
      <c r="A176" s="264"/>
      <c r="B176" s="264"/>
    </row>
    <row r="177" spans="1:2" ht="11.25">
      <c r="A177" s="264"/>
      <c r="B177" s="264"/>
    </row>
    <row r="178" spans="1:2" ht="11.25">
      <c r="A178" s="264"/>
      <c r="B178" s="264"/>
    </row>
    <row r="179" spans="1:2" ht="11.25">
      <c r="A179" s="264"/>
      <c r="B179" s="264"/>
    </row>
    <row r="180" spans="1:2" ht="11.25">
      <c r="A180" s="264"/>
      <c r="B180" s="264"/>
    </row>
    <row r="181" spans="1:2" ht="11.25">
      <c r="A181" s="264"/>
      <c r="B181" s="264"/>
    </row>
    <row r="182" spans="1:2" ht="11.25">
      <c r="A182" s="264"/>
      <c r="B182" s="264"/>
    </row>
    <row r="183" spans="1:2" ht="11.25">
      <c r="A183" s="264"/>
      <c r="B183" s="264"/>
    </row>
    <row r="184" spans="1:2" ht="11.25">
      <c r="A184" s="264"/>
      <c r="B184" s="264"/>
    </row>
    <row r="185" spans="1:2" ht="11.25">
      <c r="A185" s="264"/>
      <c r="B185" s="264"/>
    </row>
    <row r="186" spans="1:2" ht="11.25">
      <c r="A186" s="264"/>
      <c r="B186" s="264"/>
    </row>
    <row r="187" spans="1:2" ht="11.25">
      <c r="A187" s="264"/>
      <c r="B187" s="264"/>
    </row>
    <row r="188" spans="1:2" ht="11.25">
      <c r="A188" s="264"/>
      <c r="B188" s="264"/>
    </row>
    <row r="189" spans="1:2" ht="11.25">
      <c r="A189" s="264"/>
      <c r="B189" s="264"/>
    </row>
    <row r="190" spans="1:2" ht="11.25">
      <c r="A190" s="264"/>
      <c r="B190" s="264"/>
    </row>
    <row r="191" spans="1:2" ht="11.25">
      <c r="A191" s="264"/>
      <c r="B191" s="264"/>
    </row>
    <row r="192" spans="1:2" ht="11.25">
      <c r="A192" s="264"/>
      <c r="B192" s="264"/>
    </row>
    <row r="193" spans="1:2" ht="11.25">
      <c r="A193" s="264"/>
      <c r="B193" s="264"/>
    </row>
    <row r="194" spans="1:2" ht="11.25">
      <c r="A194" s="264"/>
      <c r="B194" s="264"/>
    </row>
    <row r="195" spans="1:2" ht="11.25">
      <c r="A195" s="264"/>
      <c r="B195" s="264"/>
    </row>
    <row r="196" spans="1:2" ht="11.25">
      <c r="A196" s="264"/>
      <c r="B196" s="264"/>
    </row>
    <row r="197" spans="1:2" ht="11.25">
      <c r="A197" s="264"/>
      <c r="B197" s="264"/>
    </row>
    <row r="198" spans="1:2" ht="11.25">
      <c r="A198" s="264"/>
      <c r="B198" s="264"/>
    </row>
    <row r="199" spans="1:2" ht="11.25">
      <c r="A199" s="264"/>
      <c r="B199" s="264"/>
    </row>
    <row r="200" spans="1:2" ht="11.25">
      <c r="A200" s="264"/>
      <c r="B200" s="264"/>
    </row>
    <row r="201" spans="1:2" ht="11.25">
      <c r="A201" s="264"/>
      <c r="B201" s="264"/>
    </row>
    <row r="202" spans="1:2" ht="11.25">
      <c r="A202" s="264"/>
      <c r="B202" s="264"/>
    </row>
    <row r="203" spans="1:2" ht="11.25">
      <c r="A203" s="264"/>
      <c r="B203" s="264"/>
    </row>
    <row r="204" spans="1:2" ht="11.25">
      <c r="A204" s="264"/>
      <c r="B204" s="264"/>
    </row>
    <row r="205" spans="1:2" ht="11.25">
      <c r="A205" s="264"/>
      <c r="B205" s="264"/>
    </row>
    <row r="206" spans="1:2" ht="11.25">
      <c r="A206" s="264"/>
      <c r="B206" s="264"/>
    </row>
    <row r="207" spans="1:2" ht="11.25">
      <c r="A207" s="264"/>
      <c r="B207" s="264"/>
    </row>
    <row r="208" spans="1:2" ht="11.25">
      <c r="A208" s="264"/>
      <c r="B208" s="264"/>
    </row>
    <row r="209" spans="1:2" ht="11.25">
      <c r="A209" s="264"/>
      <c r="B209" s="264"/>
    </row>
    <row r="210" spans="1:2" ht="11.25">
      <c r="A210" s="264"/>
      <c r="B210" s="264"/>
    </row>
    <row r="211" spans="1:2" ht="11.25">
      <c r="A211" s="264"/>
      <c r="B211" s="264"/>
    </row>
    <row r="212" spans="1:2" ht="11.25">
      <c r="A212" s="264"/>
      <c r="B212" s="264"/>
    </row>
    <row r="213" spans="1:2" ht="11.25">
      <c r="A213" s="264"/>
      <c r="B213" s="264"/>
    </row>
    <row r="214" spans="1:2" ht="11.25">
      <c r="A214" s="264"/>
      <c r="B214" s="264"/>
    </row>
    <row r="215" spans="1:2" ht="11.25">
      <c r="A215" s="264"/>
      <c r="B215" s="264"/>
    </row>
    <row r="216" spans="1:2" ht="11.25">
      <c r="A216" s="264"/>
      <c r="B216" s="264"/>
    </row>
    <row r="217" spans="1:2" ht="11.25">
      <c r="A217" s="264"/>
      <c r="B217" s="264"/>
    </row>
    <row r="218" spans="1:2" ht="11.25">
      <c r="A218" s="264"/>
      <c r="B218" s="264"/>
    </row>
    <row r="219" spans="1:2" ht="11.25">
      <c r="A219" s="264"/>
      <c r="B219" s="264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</sheetPr>
  <dimension ref="A1:N85"/>
  <sheetViews>
    <sheetView workbookViewId="0" topLeftCell="A1">
      <selection activeCell="A1" sqref="A1"/>
    </sheetView>
  </sheetViews>
  <sheetFormatPr defaultColWidth="9.140625" defaultRowHeight="11.25"/>
  <cols>
    <col min="1" max="1" width="32.57421875" style="265" customWidth="1"/>
    <col min="2" max="2" width="9.140625" style="2" customWidth="1"/>
    <col min="3" max="3" width="15.7109375" style="266" customWidth="1"/>
    <col min="4" max="4" width="17.00390625" style="266" customWidth="1"/>
    <col min="5" max="5" width="15.7109375" style="99" customWidth="1"/>
    <col min="6" max="6" width="11.140625" style="99" customWidth="1"/>
    <col min="7" max="7" width="31.421875" style="99" customWidth="1"/>
    <col min="8" max="9" width="26.8515625" style="99" customWidth="1"/>
    <col min="10" max="10" width="9.140625" style="99" customWidth="1"/>
    <col min="11" max="11" width="26.28125" style="267" customWidth="1"/>
    <col min="12" max="12" width="29.140625" style="268" customWidth="1"/>
    <col min="13" max="13" width="39.8515625" style="99" customWidth="1"/>
    <col min="14" max="14" width="14.140625" style="99" customWidth="1"/>
    <col min="15" max="16384" width="9.140625" style="99" customWidth="1"/>
  </cols>
  <sheetData>
    <row r="1" spans="1:14" s="275" customFormat="1" ht="51">
      <c r="A1" s="269" t="s">
        <v>199</v>
      </c>
      <c r="B1" s="270"/>
      <c r="C1" s="271" t="s">
        <v>200</v>
      </c>
      <c r="D1" s="271" t="s">
        <v>201</v>
      </c>
      <c r="E1" s="271" t="s">
        <v>202</v>
      </c>
      <c r="F1" s="271" t="s">
        <v>203</v>
      </c>
      <c r="G1" s="271" t="s">
        <v>204</v>
      </c>
      <c r="H1" s="271" t="s">
        <v>205</v>
      </c>
      <c r="I1" s="271" t="s">
        <v>206</v>
      </c>
      <c r="J1" s="272" t="s">
        <v>207</v>
      </c>
      <c r="K1" s="271" t="s">
        <v>208</v>
      </c>
      <c r="L1" s="273" t="s">
        <v>209</v>
      </c>
      <c r="M1" s="274" t="s">
        <v>210</v>
      </c>
      <c r="N1" s="271" t="s">
        <v>211</v>
      </c>
    </row>
    <row r="2" spans="1:14" ht="25.5">
      <c r="A2" s="276" t="s">
        <v>212</v>
      </c>
      <c r="C2" s="277">
        <v>2013</v>
      </c>
      <c r="D2" s="277" t="s">
        <v>75</v>
      </c>
      <c r="E2" s="278" t="s">
        <v>213</v>
      </c>
      <c r="F2" s="278" t="s">
        <v>50</v>
      </c>
      <c r="G2" s="278" t="s">
        <v>214</v>
      </c>
      <c r="H2" s="278" t="s">
        <v>130</v>
      </c>
      <c r="I2" s="279"/>
      <c r="J2" s="280">
        <v>52</v>
      </c>
      <c r="K2" s="271" t="s">
        <v>215</v>
      </c>
      <c r="L2" s="273" t="s">
        <v>216</v>
      </c>
      <c r="M2" s="281" t="s">
        <v>44</v>
      </c>
      <c r="N2" s="139" t="s">
        <v>217</v>
      </c>
    </row>
    <row r="3" spans="1:14" ht="25.5">
      <c r="A3" s="276" t="s">
        <v>218</v>
      </c>
      <c r="C3" s="277">
        <v>2014</v>
      </c>
      <c r="D3" s="277" t="s">
        <v>42</v>
      </c>
      <c r="E3" s="278" t="s">
        <v>219</v>
      </c>
      <c r="F3" s="278" t="s">
        <v>220</v>
      </c>
      <c r="G3" s="278" t="s">
        <v>40</v>
      </c>
      <c r="H3" s="278" t="s">
        <v>221</v>
      </c>
      <c r="I3" s="279" t="s">
        <v>222</v>
      </c>
      <c r="J3" s="282" t="s">
        <v>223</v>
      </c>
      <c r="K3" s="271" t="s">
        <v>224</v>
      </c>
      <c r="L3" s="273" t="s">
        <v>225</v>
      </c>
      <c r="M3" s="281" t="s">
        <v>226</v>
      </c>
      <c r="N3" s="139" t="s">
        <v>227</v>
      </c>
    </row>
    <row r="4" spans="1:14" ht="25.5">
      <c r="A4" s="276" t="s">
        <v>228</v>
      </c>
      <c r="C4" s="277">
        <v>2015</v>
      </c>
      <c r="E4" s="278" t="s">
        <v>229</v>
      </c>
      <c r="F4" s="278" t="s">
        <v>230</v>
      </c>
      <c r="H4" s="278" t="s">
        <v>231</v>
      </c>
      <c r="I4" s="279"/>
      <c r="J4" s="280">
        <v>104</v>
      </c>
      <c r="K4" s="271" t="s">
        <v>232</v>
      </c>
      <c r="L4" s="273" t="s">
        <v>233</v>
      </c>
      <c r="M4" s="281" t="s">
        <v>234</v>
      </c>
      <c r="N4" s="139" t="s">
        <v>235</v>
      </c>
    </row>
    <row r="5" spans="1:14" ht="25.5">
      <c r="A5" s="276" t="s">
        <v>236</v>
      </c>
      <c r="C5" s="277">
        <v>2016</v>
      </c>
      <c r="E5" s="278" t="s">
        <v>237</v>
      </c>
      <c r="F5" s="278" t="s">
        <v>238</v>
      </c>
      <c r="K5" s="271" t="s">
        <v>239</v>
      </c>
      <c r="L5" s="273"/>
      <c r="M5" s="281"/>
      <c r="N5" s="139" t="s">
        <v>240</v>
      </c>
    </row>
    <row r="6" spans="1:14" ht="11.25">
      <c r="A6" s="276" t="s">
        <v>241</v>
      </c>
      <c r="C6" s="277">
        <v>2017</v>
      </c>
      <c r="E6" s="278" t="s">
        <v>242</v>
      </c>
      <c r="F6" s="279"/>
      <c r="K6" s="99"/>
      <c r="L6" s="99"/>
      <c r="M6" s="281"/>
      <c r="N6" s="139" t="s">
        <v>243</v>
      </c>
    </row>
    <row r="7" spans="1:14" ht="12.75">
      <c r="A7" s="276" t="s">
        <v>244</v>
      </c>
      <c r="E7" s="278" t="s">
        <v>245</v>
      </c>
      <c r="F7" s="279"/>
      <c r="K7" s="283"/>
      <c r="L7" s="99"/>
      <c r="N7" s="139" t="s">
        <v>246</v>
      </c>
    </row>
    <row r="8" spans="1:14" ht="11.25">
      <c r="A8" s="276" t="s">
        <v>247</v>
      </c>
      <c r="E8" s="278" t="s">
        <v>248</v>
      </c>
      <c r="F8" s="279"/>
      <c r="K8" s="284" t="s">
        <v>249</v>
      </c>
      <c r="N8" s="139" t="s">
        <v>250</v>
      </c>
    </row>
    <row r="9" spans="1:14" ht="11.25">
      <c r="A9" s="276" t="s">
        <v>251</v>
      </c>
      <c r="E9" s="278" t="s">
        <v>252</v>
      </c>
      <c r="F9" s="279"/>
      <c r="K9" s="266"/>
      <c r="N9" s="139" t="s">
        <v>253</v>
      </c>
    </row>
    <row r="10" spans="1:14" ht="12.75">
      <c r="A10" s="276" t="s">
        <v>254</v>
      </c>
      <c r="E10" s="278" t="s">
        <v>255</v>
      </c>
      <c r="F10" s="279"/>
      <c r="K10" s="283"/>
      <c r="N10" s="139" t="s">
        <v>256</v>
      </c>
    </row>
    <row r="11" spans="1:14" ht="22.5">
      <c r="A11" s="276" t="s">
        <v>257</v>
      </c>
      <c r="E11" s="278" t="s">
        <v>258</v>
      </c>
      <c r="F11" s="279"/>
      <c r="K11" s="284" t="s">
        <v>259</v>
      </c>
      <c r="N11" s="139" t="s">
        <v>260</v>
      </c>
    </row>
    <row r="12" spans="1:14" ht="11.25">
      <c r="A12" s="276" t="s">
        <v>261</v>
      </c>
      <c r="E12" s="278" t="s">
        <v>262</v>
      </c>
      <c r="F12" s="279"/>
      <c r="N12" s="139" t="s">
        <v>263</v>
      </c>
    </row>
    <row r="13" spans="1:14" ht="11.25">
      <c r="A13" s="276" t="s">
        <v>38</v>
      </c>
      <c r="E13" s="278" t="s">
        <v>264</v>
      </c>
      <c r="F13" s="279"/>
      <c r="N13" s="139" t="s">
        <v>265</v>
      </c>
    </row>
    <row r="14" spans="1:14" ht="11.25">
      <c r="A14" s="276" t="s">
        <v>266</v>
      </c>
      <c r="N14" s="139" t="s">
        <v>267</v>
      </c>
    </row>
    <row r="15" spans="1:14" ht="11.25">
      <c r="A15" s="276" t="s">
        <v>268</v>
      </c>
      <c r="N15" s="139" t="s">
        <v>269</v>
      </c>
    </row>
    <row r="16" spans="1:14" ht="11.25">
      <c r="A16" s="276" t="s">
        <v>270</v>
      </c>
      <c r="C16" s="99"/>
      <c r="D16" s="285"/>
      <c r="E16" s="285"/>
      <c r="G16" s="286" t="s">
        <v>271</v>
      </c>
      <c r="N16" s="139" t="s">
        <v>272</v>
      </c>
    </row>
    <row r="17" spans="1:14" ht="11.25">
      <c r="A17" s="276" t="s">
        <v>273</v>
      </c>
      <c r="C17" s="287" t="s">
        <v>274</v>
      </c>
      <c r="D17" s="288">
        <f>IF(f_year="","",IF(LEN(f_quart)=0,"",IF(f_quart="I квартал","01.01."&amp;f_year,IF(f_quart="II квартал","01.04."&amp;f_year,(IF(f_quart="III квартал","01.07."&amp;f_year,"01.10."&amp;f_year))))))</f>
        <v>0</v>
      </c>
      <c r="E17" s="288">
        <f>IF(f_year="","",IF(LEN(f_quart)=0,"",IF(f_quart="I квартал","31.03."&amp;f_year,IF(f_quart="II квартал","30.06."&amp;f_year,(IF(f_quart="III квартал","30.09."&amp;f_year,"31.12."&amp;f_year))))))</f>
        <v>0</v>
      </c>
      <c r="G17" s="286" t="s">
        <v>275</v>
      </c>
      <c r="N17" s="139" t="s">
        <v>276</v>
      </c>
    </row>
    <row r="18" spans="1:14" ht="11.25">
      <c r="A18" s="276" t="s">
        <v>277</v>
      </c>
      <c r="C18" s="289"/>
      <c r="D18" s="290"/>
      <c r="E18" s="290"/>
      <c r="N18" s="139" t="s">
        <v>278</v>
      </c>
    </row>
    <row r="19" spans="1:14" ht="22.5">
      <c r="A19" s="276" t="s">
        <v>279</v>
      </c>
      <c r="C19" s="99"/>
      <c r="D19" s="285"/>
      <c r="E19" s="285"/>
      <c r="G19" s="286" t="s">
        <v>280</v>
      </c>
      <c r="N19" s="139" t="s">
        <v>281</v>
      </c>
    </row>
    <row r="20" spans="1:14" ht="22.5">
      <c r="A20" s="276" t="s">
        <v>282</v>
      </c>
      <c r="C20" s="291" t="s">
        <v>283</v>
      </c>
      <c r="D20" s="292"/>
      <c r="E20" s="292"/>
      <c r="G20" s="284" t="b">
        <f>TRUE</f>
        <v>1</v>
      </c>
      <c r="N20" s="139" t="s">
        <v>284</v>
      </c>
    </row>
    <row r="21" spans="1:14" ht="11.25">
      <c r="A21" s="276" t="s">
        <v>285</v>
      </c>
      <c r="N21" s="139" t="s">
        <v>286</v>
      </c>
    </row>
    <row r="22" spans="1:14" ht="11.25">
      <c r="A22" s="276" t="s">
        <v>287</v>
      </c>
      <c r="N22" s="139" t="s">
        <v>288</v>
      </c>
    </row>
    <row r="23" spans="1:14" ht="11.25">
      <c r="A23" s="276" t="s">
        <v>289</v>
      </c>
      <c r="N23" s="139" t="s">
        <v>290</v>
      </c>
    </row>
    <row r="24" spans="1:14" ht="11.25">
      <c r="A24" s="276" t="s">
        <v>291</v>
      </c>
      <c r="N24" s="139" t="s">
        <v>292</v>
      </c>
    </row>
    <row r="25" spans="1:14" ht="11.25">
      <c r="A25" s="276" t="s">
        <v>293</v>
      </c>
      <c r="N25" s="139" t="s">
        <v>294</v>
      </c>
    </row>
    <row r="26" spans="1:14" ht="11.25">
      <c r="A26" s="276" t="s">
        <v>295</v>
      </c>
      <c r="N26" s="139" t="s">
        <v>296</v>
      </c>
    </row>
    <row r="27" spans="1:14" ht="11.25">
      <c r="A27" s="276" t="s">
        <v>297</v>
      </c>
      <c r="N27" s="139" t="s">
        <v>298</v>
      </c>
    </row>
    <row r="28" spans="1:14" ht="11.25">
      <c r="A28" s="276" t="s">
        <v>299</v>
      </c>
      <c r="N28" s="139" t="s">
        <v>300</v>
      </c>
    </row>
    <row r="29" spans="1:14" ht="11.25">
      <c r="A29" s="276" t="s">
        <v>301</v>
      </c>
      <c r="N29" s="139" t="s">
        <v>302</v>
      </c>
    </row>
    <row r="30" spans="1:14" ht="11.25">
      <c r="A30" s="276" t="s">
        <v>303</v>
      </c>
      <c r="N30" s="139" t="s">
        <v>304</v>
      </c>
    </row>
    <row r="31" spans="1:14" ht="11.25">
      <c r="A31" s="276" t="s">
        <v>305</v>
      </c>
      <c r="N31" s="139" t="s">
        <v>306</v>
      </c>
    </row>
    <row r="32" spans="1:14" ht="11.25">
      <c r="A32" s="276" t="s">
        <v>307</v>
      </c>
      <c r="N32" s="139" t="s">
        <v>308</v>
      </c>
    </row>
    <row r="33" spans="1:14" ht="11.25">
      <c r="A33" s="276" t="s">
        <v>309</v>
      </c>
      <c r="N33" s="139" t="s">
        <v>310</v>
      </c>
    </row>
    <row r="34" spans="1:14" ht="11.25">
      <c r="A34" s="276" t="s">
        <v>311</v>
      </c>
      <c r="N34" s="139" t="s">
        <v>312</v>
      </c>
    </row>
    <row r="35" spans="1:14" ht="11.25">
      <c r="A35" s="276" t="s">
        <v>313</v>
      </c>
      <c r="N35" s="139" t="s">
        <v>314</v>
      </c>
    </row>
    <row r="36" spans="1:14" ht="11.25">
      <c r="A36" s="276" t="s">
        <v>315</v>
      </c>
      <c r="N36" s="139" t="s">
        <v>316</v>
      </c>
    </row>
    <row r="37" spans="1:14" ht="11.25">
      <c r="A37" s="276" t="s">
        <v>317</v>
      </c>
      <c r="N37" s="139" t="s">
        <v>318</v>
      </c>
    </row>
    <row r="38" spans="1:14" ht="11.25">
      <c r="A38" s="276" t="s">
        <v>319</v>
      </c>
      <c r="N38" s="139" t="s">
        <v>320</v>
      </c>
    </row>
    <row r="39" spans="1:14" ht="11.25">
      <c r="A39" s="276" t="s">
        <v>321</v>
      </c>
      <c r="N39" s="139" t="s">
        <v>322</v>
      </c>
    </row>
    <row r="40" spans="1:14" ht="11.25">
      <c r="A40" s="276"/>
      <c r="N40" s="139" t="s">
        <v>323</v>
      </c>
    </row>
    <row r="41" spans="1:14" ht="11.25">
      <c r="A41" s="276"/>
      <c r="N41" s="139" t="s">
        <v>324</v>
      </c>
    </row>
    <row r="42" spans="1:14" ht="11.25">
      <c r="A42" s="276"/>
      <c r="N42" s="139" t="s">
        <v>325</v>
      </c>
    </row>
    <row r="43" spans="1:14" ht="11.25">
      <c r="A43" s="276"/>
      <c r="N43" s="139" t="s">
        <v>326</v>
      </c>
    </row>
    <row r="44" ht="11.25">
      <c r="A44" s="276"/>
    </row>
    <row r="45" ht="11.25">
      <c r="A45" s="276"/>
    </row>
    <row r="46" ht="11.25">
      <c r="A46" s="276"/>
    </row>
    <row r="47" ht="11.25">
      <c r="A47" s="276"/>
    </row>
    <row r="48" ht="11.25">
      <c r="A48" s="276"/>
    </row>
    <row r="49" ht="11.25">
      <c r="A49" s="276"/>
    </row>
    <row r="50" ht="11.25">
      <c r="A50" s="276"/>
    </row>
    <row r="51" ht="11.25">
      <c r="A51" s="276"/>
    </row>
    <row r="52" ht="11.25">
      <c r="A52" s="276"/>
    </row>
    <row r="53" ht="11.25">
      <c r="A53" s="276"/>
    </row>
    <row r="54" ht="11.25">
      <c r="A54" s="276"/>
    </row>
    <row r="55" ht="11.25">
      <c r="A55" s="276"/>
    </row>
    <row r="56" ht="11.25">
      <c r="A56" s="276"/>
    </row>
    <row r="57" ht="11.25">
      <c r="A57" s="276"/>
    </row>
    <row r="58" ht="11.25">
      <c r="A58" s="276"/>
    </row>
    <row r="59" ht="11.25">
      <c r="A59" s="276"/>
    </row>
    <row r="60" ht="11.25">
      <c r="A60" s="276"/>
    </row>
    <row r="61" ht="11.25">
      <c r="A61" s="276"/>
    </row>
    <row r="62" ht="11.25">
      <c r="A62" s="276"/>
    </row>
    <row r="63" ht="11.25">
      <c r="A63" s="276"/>
    </row>
    <row r="64" ht="11.25">
      <c r="A64" s="276"/>
    </row>
    <row r="65" ht="11.25">
      <c r="A65" s="276"/>
    </row>
    <row r="66" ht="11.25">
      <c r="A66" s="276"/>
    </row>
    <row r="67" ht="11.25">
      <c r="A67" s="276"/>
    </row>
    <row r="68" ht="11.25">
      <c r="A68" s="276"/>
    </row>
    <row r="69" ht="11.25">
      <c r="A69" s="276"/>
    </row>
    <row r="70" ht="11.25">
      <c r="A70" s="276"/>
    </row>
    <row r="71" ht="11.25">
      <c r="A71" s="276"/>
    </row>
    <row r="72" ht="11.25">
      <c r="A72" s="276"/>
    </row>
    <row r="73" ht="11.25">
      <c r="A73" s="276"/>
    </row>
    <row r="74" ht="11.25">
      <c r="A74" s="276"/>
    </row>
    <row r="75" ht="11.25">
      <c r="A75" s="276"/>
    </row>
    <row r="76" ht="11.25">
      <c r="A76" s="276"/>
    </row>
    <row r="77" ht="11.25">
      <c r="A77" s="276"/>
    </row>
    <row r="78" ht="11.25">
      <c r="A78" s="276"/>
    </row>
    <row r="79" ht="11.25">
      <c r="A79" s="293"/>
    </row>
    <row r="80" ht="11.25">
      <c r="A80" s="276"/>
    </row>
    <row r="81" ht="11.25">
      <c r="A81" s="276"/>
    </row>
    <row r="82" ht="11.25">
      <c r="A82" s="276"/>
    </row>
    <row r="83" ht="11.25">
      <c r="A83" s="276"/>
    </row>
    <row r="84" ht="11.25">
      <c r="A84" s="276"/>
    </row>
    <row r="85" ht="11.25">
      <c r="A85" s="276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</sheetPr>
  <dimension ref="A2:A39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94" customWidth="1"/>
  </cols>
  <sheetData>
    <row r="2" ht="12.75">
      <c r="A2" s="294">
        <f>IF('Сведения об изменении'!$E$13="",1,0)</f>
        <v>1</v>
      </c>
    </row>
    <row r="3" ht="12.75">
      <c r="A3" s="294">
        <f>IF('Доступ к товарам и услугам'!$I$11="",1,0)</f>
        <v>0</v>
      </c>
    </row>
    <row r="4" ht="12.75">
      <c r="A4" s="294">
        <f>IF('Доступ к товарам и услугам'!$I$11="Введите наименование централизованной системы холодного водоснабжения",1,0)</f>
        <v>0</v>
      </c>
    </row>
    <row r="5" ht="12.75">
      <c r="A5" s="294">
        <f>IF('Доступ к товарам и услугам'!$I$12="",1,0)</f>
        <v>0</v>
      </c>
    </row>
    <row r="6" ht="12.75">
      <c r="A6" s="294">
        <f>IF('Доступ к товарам и услугам'!$I$12="Введите наименование централизованной системы холодного водоснабжения",1,0)</f>
        <v>0</v>
      </c>
    </row>
    <row r="7" ht="12.75">
      <c r="A7" s="294">
        <f>IF('Доступ к товарам и услугам'!$I$10="",1,0)</f>
        <v>0</v>
      </c>
    </row>
    <row r="8" ht="12.75">
      <c r="A8" s="294">
        <f>IF('Доступ к товарам и услугам'!$I$10="Введите наименование централизованной системы холодного водоснабжения",1,0)</f>
        <v>0</v>
      </c>
    </row>
    <row r="9" ht="12.75">
      <c r="A9" s="294">
        <f>IF('Публикация в других источниках'!$F$11="",1,0)</f>
        <v>1</v>
      </c>
    </row>
    <row r="10" ht="12.75">
      <c r="A10" s="294">
        <f>IF('Публикация в других источниках'!$G$11="",1,0)</f>
        <v>1</v>
      </c>
    </row>
    <row r="11" ht="12.75">
      <c r="A11" s="294">
        <f>IF('Публикация в других источниках'!$H$11="",1,0)</f>
        <v>1</v>
      </c>
    </row>
    <row r="12" ht="12.75">
      <c r="A12" s="294">
        <f>IF(Территории!$E$13="",1,0)</f>
        <v>0</v>
      </c>
    </row>
    <row r="13" ht="12.75">
      <c r="A13" s="294">
        <f>IF(Территории!$H$13="",1,0)</f>
        <v>0</v>
      </c>
    </row>
    <row r="14" ht="12.75">
      <c r="A14" s="294">
        <f>IF(Территории!$K$13="",1,0)</f>
        <v>0</v>
      </c>
    </row>
    <row r="15" ht="12.75">
      <c r="A15" s="294">
        <f>IF(Территории!$K$14="",1,0)</f>
        <v>0</v>
      </c>
    </row>
    <row r="16" ht="12.75">
      <c r="A16" s="294">
        <f>IF(Территории!$K$15="",1,0)</f>
        <v>0</v>
      </c>
    </row>
    <row r="17" ht="12.75">
      <c r="A17" s="294">
        <f>IF(Территории!$K$16="",1,0)</f>
        <v>0</v>
      </c>
    </row>
    <row r="18" ht="12.75">
      <c r="A18" s="294">
        <f>IF(Территории!$K$17="",1,0)</f>
        <v>0</v>
      </c>
    </row>
    <row r="19" ht="12.75">
      <c r="A19" s="294">
        <f>IF(Территории!$K$18="",1,0)</f>
        <v>0</v>
      </c>
    </row>
    <row r="20" ht="12.75">
      <c r="A20" s="294">
        <f>IF(Территории!$K$19="",1,0)</f>
        <v>0</v>
      </c>
    </row>
    <row r="21" ht="12.75">
      <c r="A21" s="294">
        <f>IF(Территории!$K$20="",1,0)</f>
        <v>0</v>
      </c>
    </row>
    <row r="22" ht="12.75">
      <c r="A22" s="294">
        <f>IF(Территории!$K$21="",1,0)</f>
        <v>0</v>
      </c>
    </row>
    <row r="23" ht="12.75">
      <c r="A23" s="294">
        <f>IF(Дифференциация!$E$22="",1,0)</f>
        <v>0</v>
      </c>
    </row>
    <row r="24" ht="12.75">
      <c r="A24" s="294">
        <f>IF(Дифференциация!$F$22="",1,0)</f>
        <v>0</v>
      </c>
    </row>
    <row r="25" ht="12.75">
      <c r="A25" s="294">
        <f>IF(Дифференциация!$J$22="",1,0)</f>
        <v>0</v>
      </c>
    </row>
    <row r="26" ht="12.75">
      <c r="A26" s="294">
        <f>IF('Доступ к товарам и услугам'!$I$14="",1,0)</f>
        <v>0</v>
      </c>
    </row>
    <row r="27" ht="12.75">
      <c r="A27" s="294">
        <f>IF('Доступ к товарам и услугам'!$I$14="Введите наименование централизованной системы холодного водоснабжения",1,0)</f>
        <v>0</v>
      </c>
    </row>
    <row r="28" ht="12.75">
      <c r="A28" s="294">
        <f>IF('Доступ к товарам и услугам'!$I$13="",1,0)</f>
        <v>0</v>
      </c>
    </row>
    <row r="29" ht="12.75">
      <c r="A29" s="294">
        <f>IF('Доступ к товарам и услугам'!$I$13="Введите наименование централизованной системы холодного водоснабжения",1,0)</f>
        <v>0</v>
      </c>
    </row>
    <row r="30" ht="12.75">
      <c r="A30" s="294">
        <f>IF('Доступ к товарам и услугам'!$I$14="",1,0)</f>
        <v>0</v>
      </c>
    </row>
    <row r="31" ht="12.75">
      <c r="A31" s="294">
        <f>IF('Доступ к товарам и услугам'!$I$14="Введите наименование централизованной системы холодного водоснабжения",1,0)</f>
        <v>0</v>
      </c>
    </row>
    <row r="32" ht="12.75">
      <c r="A32" s="294">
        <f>IF('Доступ к товарам и услугам'!$I$13="",1,0)</f>
        <v>0</v>
      </c>
    </row>
    <row r="33" ht="12.75">
      <c r="A33" s="294">
        <f>IF('Доступ к товарам и услугам'!$I$13="Введите наименование централизованной системы холодного водоснабжения",1,0)</f>
        <v>0</v>
      </c>
    </row>
    <row r="34" ht="12.75">
      <c r="A34" s="294">
        <f>IF('Доступ к товарам и услугам'!$J$12="",1,0)</f>
        <v>0</v>
      </c>
    </row>
    <row r="35" ht="12.75">
      <c r="A35" s="294">
        <f>IF('Доступ к товарам и услугам'!$J$12="Введите наименование централизованной системы холодного водоснабжения",1,0)</f>
        <v>0</v>
      </c>
    </row>
    <row r="36" ht="12.75">
      <c r="A36" s="294">
        <f>IF('Доступ к товарам и услугам'!$I$14="",1,0)</f>
        <v>0</v>
      </c>
    </row>
    <row r="37" ht="12.75">
      <c r="A37" s="294">
        <f>IF('Доступ к товарам и услугам'!$I$14="Введите наименование централизованной системы холодного водоснабжения",1,0)</f>
        <v>0</v>
      </c>
    </row>
    <row r="38" ht="12.75">
      <c r="A38" s="294">
        <f>IF('Доступ к товарам и услугам'!$I$13="",1,0)</f>
        <v>0</v>
      </c>
    </row>
    <row r="39" ht="12.75">
      <c r="A39" s="294">
        <f>IF('Доступ к товарам и услугам'!$I$13="Введите наименование централизованной системы холодного водоснабжения",1,0)</f>
        <v>0</v>
      </c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7"/>
  </sheetPr>
  <dimension ref="A1:C14"/>
  <sheetViews>
    <sheetView workbookViewId="0" topLeftCell="A1">
      <selection activeCell="A1" sqref="A1"/>
    </sheetView>
  </sheetViews>
  <sheetFormatPr defaultColWidth="9.140625" defaultRowHeight="11.25"/>
  <cols>
    <col min="1" max="1" width="49.00390625" style="295" customWidth="1"/>
    <col min="2" max="2" width="25.421875" style="295" customWidth="1"/>
    <col min="3" max="3" width="35.00390625" style="295" customWidth="1"/>
    <col min="4" max="16384" width="9.140625" style="295" customWidth="1"/>
  </cols>
  <sheetData>
    <row r="1" spans="1:3" ht="12.75">
      <c r="A1" s="295" t="s">
        <v>327</v>
      </c>
      <c r="B1" s="295" t="s">
        <v>328</v>
      </c>
      <c r="C1" s="295" t="s">
        <v>329</v>
      </c>
    </row>
    <row r="2" spans="1:3" ht="12.75">
      <c r="A2" s="295" t="s">
        <v>330</v>
      </c>
      <c r="B2" s="295" t="s">
        <v>331</v>
      </c>
      <c r="C2" s="295" t="s">
        <v>332</v>
      </c>
    </row>
    <row r="3" spans="1:3" ht="12.75">
      <c r="A3" s="295" t="s">
        <v>333</v>
      </c>
      <c r="B3" s="295" t="s">
        <v>334</v>
      </c>
      <c r="C3" s="295" t="s">
        <v>335</v>
      </c>
    </row>
    <row r="4" spans="1:3" ht="12.75">
      <c r="A4" s="295" t="s">
        <v>336</v>
      </c>
      <c r="B4" s="295" t="s">
        <v>337</v>
      </c>
      <c r="C4" s="295" t="s">
        <v>335</v>
      </c>
    </row>
    <row r="5" spans="1:3" ht="12.75">
      <c r="A5" s="295" t="s">
        <v>338</v>
      </c>
      <c r="B5" s="295" t="s">
        <v>339</v>
      </c>
      <c r="C5" s="295" t="s">
        <v>335</v>
      </c>
    </row>
    <row r="6" spans="1:3" ht="12.75">
      <c r="A6" s="295" t="s">
        <v>340</v>
      </c>
      <c r="B6" s="295" t="s">
        <v>341</v>
      </c>
      <c r="C6" s="295" t="s">
        <v>335</v>
      </c>
    </row>
    <row r="7" spans="1:3" ht="12.75">
      <c r="A7" s="295" t="s">
        <v>342</v>
      </c>
      <c r="B7" s="295" t="s">
        <v>343</v>
      </c>
      <c r="C7" s="295" t="s">
        <v>335</v>
      </c>
    </row>
    <row r="8" spans="1:3" ht="12.75">
      <c r="A8" s="295" t="s">
        <v>344</v>
      </c>
      <c r="B8" s="295" t="s">
        <v>345</v>
      </c>
      <c r="C8" s="295" t="s">
        <v>335</v>
      </c>
    </row>
    <row r="9" spans="1:3" ht="12.75">
      <c r="A9" s="295" t="s">
        <v>346</v>
      </c>
      <c r="B9" s="295" t="s">
        <v>347</v>
      </c>
      <c r="C9" s="295" t="s">
        <v>332</v>
      </c>
    </row>
    <row r="10" spans="1:3" ht="12.75">
      <c r="A10" s="295" t="s">
        <v>348</v>
      </c>
      <c r="B10" s="295" t="s">
        <v>349</v>
      </c>
      <c r="C10" s="295" t="s">
        <v>332</v>
      </c>
    </row>
    <row r="11" spans="1:3" ht="12.75">
      <c r="A11" s="295" t="s">
        <v>350</v>
      </c>
      <c r="B11" s="295" t="s">
        <v>351</v>
      </c>
      <c r="C11" s="295" t="s">
        <v>332</v>
      </c>
    </row>
    <row r="12" spans="1:3" ht="12.75">
      <c r="A12" s="295" t="s">
        <v>352</v>
      </c>
      <c r="B12" s="295" t="s">
        <v>353</v>
      </c>
      <c r="C12" s="295" t="s">
        <v>335</v>
      </c>
    </row>
    <row r="13" spans="1:3" ht="12.75">
      <c r="A13" s="295" t="s">
        <v>354</v>
      </c>
      <c r="B13" s="295" t="s">
        <v>355</v>
      </c>
      <c r="C13" s="295" t="s">
        <v>332</v>
      </c>
    </row>
    <row r="14" spans="1:3" ht="12.75">
      <c r="A14" s="295" t="s">
        <v>356</v>
      </c>
      <c r="B14" s="295" t="s">
        <v>357</v>
      </c>
      <c r="C14" s="295" t="s">
        <v>332</v>
      </c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7"/>
  </sheetPr>
  <dimension ref="A1:K25"/>
  <sheetViews>
    <sheetView workbookViewId="0" topLeftCell="A1">
      <selection activeCell="A1" sqref="A1"/>
    </sheetView>
  </sheetViews>
  <sheetFormatPr defaultColWidth="9.140625" defaultRowHeight="11.25"/>
  <cols>
    <col min="1" max="1" width="3.7109375" style="5" customWidth="1"/>
    <col min="2" max="2" width="87.28125" style="225" customWidth="1"/>
    <col min="3" max="3" width="9.140625" style="5" customWidth="1"/>
    <col min="4" max="4" width="109.140625" style="5" customWidth="1"/>
    <col min="5" max="16384" width="9.140625" style="5" customWidth="1"/>
  </cols>
  <sheetData>
    <row r="1" ht="11.25">
      <c r="B1" s="296" t="s">
        <v>156</v>
      </c>
    </row>
    <row r="2" spans="1:2" ht="22.5">
      <c r="A2" s="297">
        <v>7</v>
      </c>
      <c r="B2" s="298" t="s">
        <v>358</v>
      </c>
    </row>
    <row r="3" spans="1:2" ht="123.75">
      <c r="A3" s="297">
        <v>1</v>
      </c>
      <c r="B3" s="298" t="s">
        <v>359</v>
      </c>
    </row>
    <row r="4" spans="1:2" ht="67.5">
      <c r="A4" s="297">
        <v>2</v>
      </c>
      <c r="B4" s="298" t="s">
        <v>360</v>
      </c>
    </row>
    <row r="5" spans="1:2" ht="123.75">
      <c r="A5" s="297">
        <v>3</v>
      </c>
      <c r="B5" s="298" t="s">
        <v>361</v>
      </c>
    </row>
    <row r="6" spans="1:2" ht="90">
      <c r="A6" s="297">
        <v>4</v>
      </c>
      <c r="B6" s="298" t="s">
        <v>362</v>
      </c>
    </row>
    <row r="7" spans="1:2" ht="56.25">
      <c r="A7" s="297">
        <v>5</v>
      </c>
      <c r="B7" s="298" t="s">
        <v>363</v>
      </c>
    </row>
    <row r="8" spans="1:2" ht="14.25">
      <c r="A8" s="297">
        <v>6</v>
      </c>
      <c r="B8" s="298"/>
    </row>
    <row r="9" ht="11.25">
      <c r="B9" s="296" t="s">
        <v>364</v>
      </c>
    </row>
    <row r="10" ht="56.25">
      <c r="B10" s="298" t="s">
        <v>365</v>
      </c>
    </row>
    <row r="11" spans="2:11" ht="33.75">
      <c r="B11" s="298">
        <f>IF(OR(FLAG_LINK_DOC="Y",FLAG_LINK_DOC="NY",FLAG_LINK_DOC="YY"),"Указывается ссылка на загруженный в Хранилище ЕИАС снимок экрана официальной страницы сайта, на котором размещена информация","Указывается ссылка на загруженный в Интернет-ресурс снимок экрана официальной страницы сайта, на котором размещена информация")&amp;". Для редактирования указанной гиперссылки или перехода по ней выполните двойной щелчок левой клавиши мыши по ячейке"</f>
        <v>0</v>
      </c>
      <c r="C11" s="297"/>
      <c r="D11" s="299"/>
      <c r="E11" s="299"/>
      <c r="F11" s="299"/>
      <c r="G11" s="299"/>
      <c r="H11" s="299"/>
      <c r="I11" s="299"/>
      <c r="J11" s="299"/>
      <c r="K11" s="299"/>
    </row>
    <row r="12" spans="2:11" ht="45">
      <c r="B12" s="298" t="s">
        <v>366</v>
      </c>
      <c r="C12" s="297"/>
      <c r="D12" s="299"/>
      <c r="E12" s="299"/>
      <c r="F12" s="299"/>
      <c r="G12" s="299"/>
      <c r="H12" s="299"/>
      <c r="I12" s="299"/>
      <c r="J12" s="299"/>
      <c r="K12" s="299"/>
    </row>
    <row r="13" spans="2:11" ht="14.25">
      <c r="B13" s="300" t="s">
        <v>158</v>
      </c>
      <c r="C13" s="297"/>
      <c r="D13" s="299"/>
      <c r="E13" s="299"/>
      <c r="F13" s="299"/>
      <c r="G13" s="299"/>
      <c r="H13" s="299"/>
      <c r="I13" s="299"/>
      <c r="J13" s="299"/>
      <c r="K13" s="299"/>
    </row>
    <row r="14" spans="1:11" ht="14.25">
      <c r="A14" s="297">
        <v>1</v>
      </c>
      <c r="B14" s="301" t="s">
        <v>367</v>
      </c>
      <c r="C14" s="297"/>
      <c r="D14" s="299"/>
      <c r="E14" s="299"/>
      <c r="F14" s="299"/>
      <c r="G14" s="299"/>
      <c r="H14" s="299"/>
      <c r="I14" s="299"/>
      <c r="J14" s="299"/>
      <c r="K14" s="299"/>
    </row>
    <row r="15" spans="1:11" ht="22.5">
      <c r="A15" s="297">
        <v>2</v>
      </c>
      <c r="B15" s="301" t="s">
        <v>368</v>
      </c>
      <c r="C15" s="297"/>
      <c r="D15" s="302"/>
      <c r="E15" s="302"/>
      <c r="F15" s="302"/>
      <c r="G15" s="302"/>
      <c r="H15" s="302"/>
      <c r="I15" s="302"/>
      <c r="J15" s="302"/>
      <c r="K15" s="302"/>
    </row>
    <row r="16" spans="2:11" ht="14.25">
      <c r="B16" s="300" t="s">
        <v>160</v>
      </c>
      <c r="C16" s="297"/>
      <c r="D16" s="303"/>
      <c r="E16" s="303"/>
      <c r="F16" s="303"/>
      <c r="G16" s="303"/>
      <c r="H16" s="303"/>
      <c r="I16" s="303"/>
      <c r="J16" s="303"/>
      <c r="K16" s="303"/>
    </row>
    <row r="17" spans="1:11" ht="33.75">
      <c r="A17" s="297">
        <v>1</v>
      </c>
      <c r="B17" s="301" t="s">
        <v>369</v>
      </c>
      <c r="C17" s="297"/>
      <c r="D17" s="304"/>
      <c r="E17" s="304"/>
      <c r="F17" s="304"/>
      <c r="G17" s="304"/>
      <c r="H17" s="304"/>
      <c r="I17" s="304"/>
      <c r="J17" s="304"/>
      <c r="K17" s="304"/>
    </row>
    <row r="18" spans="1:2" ht="22.5">
      <c r="A18" s="297">
        <v>2</v>
      </c>
      <c r="B18" s="301" t="s">
        <v>370</v>
      </c>
    </row>
    <row r="19" spans="1:2" ht="22.5">
      <c r="A19" s="297">
        <v>3</v>
      </c>
      <c r="B19" s="301" t="s">
        <v>371</v>
      </c>
    </row>
    <row r="20" spans="1:2" ht="56.25">
      <c r="A20" s="297">
        <v>4</v>
      </c>
      <c r="B20" s="301" t="s">
        <v>372</v>
      </c>
    </row>
    <row r="21" ht="11.25">
      <c r="B21" s="300" t="s">
        <v>162</v>
      </c>
    </row>
    <row r="22" spans="1:2" ht="33.75">
      <c r="A22" s="297">
        <v>1</v>
      </c>
      <c r="B22" s="301" t="s">
        <v>373</v>
      </c>
    </row>
    <row r="23" ht="11.25">
      <c r="B23" s="300" t="s">
        <v>166</v>
      </c>
    </row>
    <row r="24" spans="1:2" ht="22.5">
      <c r="A24" s="297">
        <v>1</v>
      </c>
      <c r="B24" s="301" t="s">
        <v>374</v>
      </c>
    </row>
    <row r="25" ht="11.25">
      <c r="B25" s="225" t="s">
        <v>375</v>
      </c>
    </row>
  </sheetData>
  <sheetProtection selectLockedCells="1" selectUnlockedCells="1"/>
  <mergeCells count="7">
    <mergeCell ref="D11:K11"/>
    <mergeCell ref="D12:K12"/>
    <mergeCell ref="D13:K13"/>
    <mergeCell ref="D14:K14"/>
    <mergeCell ref="D15:K15"/>
    <mergeCell ref="D16:K16"/>
    <mergeCell ref="D17:K17"/>
  </mergeCell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7"/>
  </sheetPr>
  <dimension ref="A3:CE46"/>
  <sheetViews>
    <sheetView workbookViewId="0" topLeftCell="A1">
      <selection activeCell="A1" sqref="A1"/>
    </sheetView>
  </sheetViews>
  <sheetFormatPr defaultColWidth="9.140625" defaultRowHeight="11.25"/>
  <cols>
    <col min="1" max="1" width="10.28125" style="2" customWidth="1"/>
    <col min="2" max="3" width="10.00390625" style="2" customWidth="1"/>
    <col min="4" max="4" width="10.140625" style="2" customWidth="1"/>
    <col min="5" max="5" width="20.00390625" style="2" customWidth="1"/>
    <col min="6" max="6" width="3.421875" style="2" customWidth="1"/>
    <col min="7" max="9" width="20.7109375" style="2" customWidth="1"/>
    <col min="10" max="10" width="24.28125" style="2" customWidth="1"/>
    <col min="11" max="11" width="9.140625" style="2" customWidth="1"/>
    <col min="12" max="12" width="7.7109375" style="2" customWidth="1"/>
    <col min="13" max="13" width="32.421875" style="2" customWidth="1"/>
    <col min="14" max="14" width="9.140625" style="2" customWidth="1"/>
    <col min="15" max="20" width="9.8515625" style="2" customWidth="1"/>
    <col min="21" max="21" width="9.8515625" style="305" customWidth="1"/>
    <col min="22" max="24" width="9.8515625" style="2" customWidth="1"/>
    <col min="25" max="16384" width="9.140625" style="2" customWidth="1"/>
  </cols>
  <sheetData>
    <row r="3" spans="1:23" ht="15">
      <c r="A3" s="306" t="s">
        <v>376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7"/>
      <c r="V3" s="306"/>
      <c r="W3" s="306"/>
    </row>
    <row r="5" spans="1:21" s="225" customFormat="1" ht="15" customHeight="1">
      <c r="A5" s="308"/>
      <c r="C5" s="226"/>
      <c r="D5" s="233"/>
      <c r="E5" s="309"/>
      <c r="F5" s="236"/>
      <c r="G5" s="237"/>
      <c r="H5" s="237"/>
      <c r="U5" s="227"/>
    </row>
    <row r="7" spans="1:23" ht="15">
      <c r="A7" s="306" t="s">
        <v>377</v>
      </c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7"/>
      <c r="V7" s="306"/>
      <c r="W7" s="306"/>
    </row>
    <row r="9" spans="4:5" ht="15" customHeight="1">
      <c r="D9" s="310"/>
      <c r="E9" s="311"/>
    </row>
    <row r="11" spans="1:23" ht="15">
      <c r="A11" s="306" t="s">
        <v>378</v>
      </c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7"/>
      <c r="V11" s="306"/>
      <c r="W11" s="306"/>
    </row>
    <row r="13" spans="3:21" s="242" customFormat="1" ht="15" customHeight="1">
      <c r="C13" s="312"/>
      <c r="D13" s="310"/>
      <c r="E13" s="313"/>
      <c r="U13" s="244"/>
    </row>
    <row r="17" spans="1:23" ht="15">
      <c r="A17" s="306" t="s">
        <v>379</v>
      </c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7"/>
      <c r="V17" s="306"/>
      <c r="W17" s="306"/>
    </row>
    <row r="19" spans="1:83" s="139" customFormat="1" ht="15" customHeight="1">
      <c r="A19" s="130"/>
      <c r="B19" s="100" t="s">
        <v>94</v>
      </c>
      <c r="C19" s="140"/>
      <c r="D19" s="118">
        <v>1</v>
      </c>
      <c r="E19" s="217"/>
      <c r="F19" s="314"/>
      <c r="G19" s="118">
        <v>1</v>
      </c>
      <c r="H19" s="133"/>
      <c r="I19" s="135"/>
      <c r="J19" s="135" t="s">
        <v>82</v>
      </c>
      <c r="K19" s="133"/>
      <c r="L19" s="136"/>
      <c r="M19" s="100"/>
      <c r="N19" s="100"/>
      <c r="O19" s="100"/>
      <c r="P19" s="100"/>
      <c r="Q19" s="104"/>
      <c r="R19" s="100"/>
      <c r="S19" s="100"/>
      <c r="T19" s="100"/>
      <c r="U19" s="137"/>
      <c r="V19" s="100"/>
      <c r="W19" s="100"/>
      <c r="X19" s="100"/>
      <c r="Y19" s="3"/>
      <c r="Z19" s="3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3"/>
      <c r="BW19" s="3"/>
      <c r="BX19" s="3"/>
      <c r="BY19" s="3"/>
      <c r="BZ19" s="3"/>
      <c r="CA19" s="3"/>
      <c r="CB19" s="3"/>
      <c r="CC19" s="3"/>
      <c r="CD19" s="3"/>
      <c r="CE19" s="3"/>
    </row>
    <row r="20" spans="1:83" s="139" customFormat="1" ht="15" customHeight="1">
      <c r="A20" s="130"/>
      <c r="B20" s="130"/>
      <c r="C20" s="140"/>
      <c r="D20" s="118"/>
      <c r="E20" s="217"/>
      <c r="F20" s="314"/>
      <c r="G20" s="118"/>
      <c r="H20" s="133"/>
      <c r="I20" s="142"/>
      <c r="J20" s="143"/>
      <c r="K20" s="144" t="s">
        <v>380</v>
      </c>
      <c r="L20" s="145"/>
      <c r="M20" s="100"/>
      <c r="N20" s="100"/>
      <c r="O20" s="100"/>
      <c r="P20" s="100"/>
      <c r="Q20" s="104"/>
      <c r="R20" s="100"/>
      <c r="S20" s="100"/>
      <c r="T20" s="100"/>
      <c r="U20" s="137"/>
      <c r="V20" s="100"/>
      <c r="W20" s="100"/>
      <c r="X20" s="100"/>
      <c r="Y20" s="3"/>
      <c r="Z20" s="3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3"/>
      <c r="BW20" s="3"/>
      <c r="BX20" s="3"/>
      <c r="BY20" s="3"/>
      <c r="BZ20" s="3"/>
      <c r="CA20" s="3"/>
      <c r="CB20" s="3"/>
      <c r="CC20" s="3"/>
      <c r="CD20" s="3"/>
      <c r="CE20" s="3"/>
    </row>
    <row r="21" spans="1:83" s="139" customFormat="1" ht="15" customHeight="1">
      <c r="A21" s="130"/>
      <c r="B21" s="130"/>
      <c r="C21" s="140"/>
      <c r="D21" s="118"/>
      <c r="E21" s="217"/>
      <c r="F21" s="142"/>
      <c r="G21" s="143"/>
      <c r="H21" s="144" t="s">
        <v>381</v>
      </c>
      <c r="I21" s="143"/>
      <c r="J21" s="143"/>
      <c r="K21" s="146"/>
      <c r="L21" s="145"/>
      <c r="M21" s="100"/>
      <c r="N21" s="100"/>
      <c r="O21" s="100"/>
      <c r="P21" s="100"/>
      <c r="Q21" s="104"/>
      <c r="R21" s="100"/>
      <c r="S21" s="100"/>
      <c r="T21" s="100"/>
      <c r="U21" s="137"/>
      <c r="V21" s="100"/>
      <c r="W21" s="100"/>
      <c r="X21" s="100"/>
      <c r="Y21" s="3"/>
      <c r="Z21" s="3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3"/>
      <c r="BW21" s="3"/>
      <c r="BX21" s="3"/>
      <c r="BY21" s="3"/>
      <c r="BZ21" s="3"/>
      <c r="CA21" s="3"/>
      <c r="CB21" s="3"/>
      <c r="CC21" s="3"/>
      <c r="CD21" s="3"/>
      <c r="CE21" s="3"/>
    </row>
    <row r="22" ht="15">
      <c r="Q22" s="3"/>
    </row>
    <row r="23" spans="1:23" ht="15">
      <c r="A23" s="306" t="s">
        <v>382</v>
      </c>
      <c r="B23" s="306"/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15"/>
      <c r="R23" s="306"/>
      <c r="S23" s="306"/>
      <c r="T23" s="306"/>
      <c r="U23" s="307"/>
      <c r="V23" s="306"/>
      <c r="W23" s="306"/>
    </row>
    <row r="24" ht="15">
      <c r="Q24" s="3"/>
    </row>
    <row r="25" spans="1:83" s="139" customFormat="1" ht="15" customHeight="1">
      <c r="A25" s="130"/>
      <c r="B25" s="100" t="s">
        <v>94</v>
      </c>
      <c r="C25" s="140"/>
      <c r="D25" s="140"/>
      <c r="E25" s="140"/>
      <c r="F25" s="316"/>
      <c r="G25" s="118">
        <v>1</v>
      </c>
      <c r="H25" s="133"/>
      <c r="I25" s="317"/>
      <c r="J25" s="118">
        <v>1</v>
      </c>
      <c r="K25" s="133"/>
      <c r="L25" s="136"/>
      <c r="M25" s="100"/>
      <c r="N25" s="100"/>
      <c r="O25" s="100"/>
      <c r="P25" s="100"/>
      <c r="Q25" s="104"/>
      <c r="R25" s="100"/>
      <c r="S25" s="100"/>
      <c r="T25" s="100"/>
      <c r="U25" s="137"/>
      <c r="V25" s="100"/>
      <c r="W25" s="100"/>
      <c r="X25" s="100"/>
      <c r="Y25" s="3"/>
      <c r="Z25" s="3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3"/>
      <c r="BW25" s="3"/>
      <c r="BX25" s="3"/>
      <c r="BY25" s="3"/>
      <c r="BZ25" s="3"/>
      <c r="CA25" s="3"/>
      <c r="CB25" s="3"/>
      <c r="CC25" s="3"/>
      <c r="CD25" s="3"/>
      <c r="CE25" s="3"/>
    </row>
    <row r="26" spans="1:83" s="139" customFormat="1" ht="15" customHeight="1">
      <c r="A26" s="130"/>
      <c r="B26" s="130"/>
      <c r="C26" s="140"/>
      <c r="D26" s="140"/>
      <c r="E26" s="140"/>
      <c r="F26" s="316"/>
      <c r="G26" s="118"/>
      <c r="H26" s="133"/>
      <c r="I26" s="318"/>
      <c r="J26" s="146"/>
      <c r="K26" s="144" t="s">
        <v>380</v>
      </c>
      <c r="L26" s="145"/>
      <c r="M26" s="100"/>
      <c r="N26" s="100"/>
      <c r="O26" s="100"/>
      <c r="P26" s="100"/>
      <c r="Q26" s="104"/>
      <c r="R26" s="100"/>
      <c r="S26" s="100"/>
      <c r="T26" s="100"/>
      <c r="U26" s="137"/>
      <c r="V26" s="100"/>
      <c r="W26" s="100"/>
      <c r="X26" s="100"/>
      <c r="Y26" s="3"/>
      <c r="Z26" s="3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3"/>
      <c r="BW26" s="3"/>
      <c r="BX26" s="3"/>
      <c r="BY26" s="3"/>
      <c r="BZ26" s="3"/>
      <c r="CA26" s="3"/>
      <c r="CB26" s="3"/>
      <c r="CC26" s="3"/>
      <c r="CD26" s="3"/>
      <c r="CE26" s="3"/>
    </row>
    <row r="27" ht="15">
      <c r="Q27" s="3"/>
    </row>
    <row r="28" spans="1:23" ht="15">
      <c r="A28" s="306" t="s">
        <v>383</v>
      </c>
      <c r="B28" s="306"/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15"/>
      <c r="R28" s="306"/>
      <c r="S28" s="306"/>
      <c r="T28" s="306"/>
      <c r="U28" s="307"/>
      <c r="V28" s="306"/>
      <c r="W28" s="306"/>
    </row>
    <row r="29" ht="15">
      <c r="Q29" s="3"/>
    </row>
    <row r="30" spans="1:83" s="139" customFormat="1" ht="15" customHeight="1">
      <c r="A30" s="130"/>
      <c r="B30" s="100" t="s">
        <v>94</v>
      </c>
      <c r="C30" s="140"/>
      <c r="D30" s="2"/>
      <c r="E30" s="2"/>
      <c r="F30" s="2"/>
      <c r="G30" s="2"/>
      <c r="H30" s="2"/>
      <c r="I30" s="319"/>
      <c r="J30" s="118">
        <v>1</v>
      </c>
      <c r="K30" s="133"/>
      <c r="L30" s="136"/>
      <c r="M30" s="100"/>
      <c r="N30" s="100"/>
      <c r="O30" s="100"/>
      <c r="P30" s="100"/>
      <c r="Q30" s="104"/>
      <c r="R30" s="100"/>
      <c r="S30" s="100"/>
      <c r="T30" s="100"/>
      <c r="U30" s="137"/>
      <c r="V30" s="100"/>
      <c r="W30" s="100"/>
      <c r="X30" s="100"/>
      <c r="Y30" s="3"/>
      <c r="Z30" s="3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3"/>
      <c r="BW30" s="3"/>
      <c r="BX30" s="3"/>
      <c r="BY30" s="3"/>
      <c r="BZ30" s="3"/>
      <c r="CA30" s="3"/>
      <c r="CB30" s="3"/>
      <c r="CC30" s="3"/>
      <c r="CD30" s="3"/>
      <c r="CE30" s="3"/>
    </row>
    <row r="33" spans="1:23" ht="15">
      <c r="A33" s="306" t="s">
        <v>384</v>
      </c>
      <c r="B33" s="306"/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7"/>
      <c r="V33" s="306"/>
      <c r="W33" s="306"/>
    </row>
    <row r="35" spans="1:38" s="156" customFormat="1" ht="15" customHeight="1">
      <c r="A35" s="2"/>
      <c r="B35" s="2"/>
      <c r="C35" s="140"/>
      <c r="D35" s="135" t="s">
        <v>82</v>
      </c>
      <c r="E35" s="184"/>
      <c r="F35" s="184" t="s">
        <v>42</v>
      </c>
      <c r="G35" s="132"/>
      <c r="H35" s="118">
        <v>1</v>
      </c>
      <c r="I35" s="185"/>
      <c r="J35" s="184" t="s">
        <v>42</v>
      </c>
      <c r="K35" s="134"/>
      <c r="L35" s="135" t="s">
        <v>82</v>
      </c>
      <c r="M35" s="186"/>
      <c r="N35" s="157"/>
      <c r="O35" s="157"/>
      <c r="P35" s="157"/>
      <c r="Q35" s="157"/>
      <c r="R35" s="157"/>
      <c r="S35" s="157"/>
      <c r="T35" s="157"/>
      <c r="U35" s="158"/>
      <c r="V35" s="157"/>
      <c r="W35" s="157"/>
      <c r="X35" s="157"/>
      <c r="Y35" s="157" t="s">
        <v>117</v>
      </c>
      <c r="Z35" s="157">
        <v>1705000</v>
      </c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</row>
    <row r="36" spans="1:38" s="156" customFormat="1" ht="15" customHeight="1">
      <c r="A36" s="2"/>
      <c r="B36" s="2"/>
      <c r="C36" s="140"/>
      <c r="D36" s="135"/>
      <c r="E36" s="184"/>
      <c r="F36" s="184"/>
      <c r="G36" s="132"/>
      <c r="H36" s="118"/>
      <c r="I36" s="185"/>
      <c r="J36" s="184"/>
      <c r="K36" s="142"/>
      <c r="L36" s="143"/>
      <c r="M36" s="187" t="s">
        <v>132</v>
      </c>
      <c r="N36" s="157"/>
      <c r="O36" s="157"/>
      <c r="P36" s="157"/>
      <c r="Q36" s="157"/>
      <c r="R36" s="157"/>
      <c r="S36" s="157"/>
      <c r="T36" s="157"/>
      <c r="U36" s="158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</row>
    <row r="37" spans="1:38" s="156" customFormat="1" ht="15" customHeight="1">
      <c r="A37" s="2"/>
      <c r="B37" s="2"/>
      <c r="C37" s="140"/>
      <c r="D37" s="135"/>
      <c r="E37" s="184"/>
      <c r="F37" s="184"/>
      <c r="G37" s="142"/>
      <c r="H37" s="143"/>
      <c r="I37" s="147" t="s">
        <v>385</v>
      </c>
      <c r="J37" s="143"/>
      <c r="K37" s="143"/>
      <c r="L37" s="143"/>
      <c r="M37" s="188"/>
      <c r="N37" s="157"/>
      <c r="O37" s="157"/>
      <c r="P37" s="157"/>
      <c r="Q37" s="157"/>
      <c r="R37" s="157"/>
      <c r="S37" s="157"/>
      <c r="T37" s="157"/>
      <c r="U37" s="158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</row>
    <row r="39" spans="1:23" ht="15">
      <c r="A39" s="306" t="s">
        <v>386</v>
      </c>
      <c r="B39" s="306"/>
      <c r="C39" s="306"/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7"/>
      <c r="V39" s="306"/>
      <c r="W39" s="306"/>
    </row>
    <row r="41" spans="1:38" s="156" customFormat="1" ht="15" customHeight="1">
      <c r="A41" s="2"/>
      <c r="B41" s="2"/>
      <c r="C41" s="140"/>
      <c r="D41" s="2"/>
      <c r="E41" s="2"/>
      <c r="F41" s="2"/>
      <c r="G41" s="316"/>
      <c r="H41" s="118">
        <v>1</v>
      </c>
      <c r="I41" s="320"/>
      <c r="J41" s="184" t="s">
        <v>42</v>
      </c>
      <c r="K41" s="134"/>
      <c r="L41" s="135" t="s">
        <v>82</v>
      </c>
      <c r="M41" s="186"/>
      <c r="N41" s="157"/>
      <c r="O41" s="157"/>
      <c r="P41" s="157"/>
      <c r="Q41" s="157"/>
      <c r="R41" s="157"/>
      <c r="S41" s="157"/>
      <c r="T41" s="157"/>
      <c r="U41" s="158"/>
      <c r="V41" s="157"/>
      <c r="W41" s="157"/>
      <c r="X41" s="157"/>
      <c r="Y41" s="157" t="s">
        <v>117</v>
      </c>
      <c r="Z41" s="157">
        <v>1705000</v>
      </c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</row>
    <row r="42" spans="1:38" s="156" customFormat="1" ht="15" customHeight="1">
      <c r="A42" s="2"/>
      <c r="B42" s="2"/>
      <c r="C42" s="140"/>
      <c r="D42" s="2"/>
      <c r="E42" s="2"/>
      <c r="F42" s="2"/>
      <c r="G42" s="316"/>
      <c r="H42" s="118"/>
      <c r="I42" s="320"/>
      <c r="J42" s="184"/>
      <c r="K42" s="142"/>
      <c r="L42" s="143"/>
      <c r="M42" s="187" t="s">
        <v>132</v>
      </c>
      <c r="N42" s="157"/>
      <c r="O42" s="157"/>
      <c r="P42" s="157"/>
      <c r="Q42" s="157"/>
      <c r="R42" s="157"/>
      <c r="S42" s="157"/>
      <c r="T42" s="157"/>
      <c r="U42" s="158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</row>
    <row r="43" spans="11:13" ht="15">
      <c r="K43" s="143"/>
      <c r="L43" s="143"/>
      <c r="M43" s="188"/>
    </row>
    <row r="44" spans="1:23" ht="15">
      <c r="A44" s="306" t="s">
        <v>387</v>
      </c>
      <c r="B44" s="306"/>
      <c r="C44" s="306"/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7"/>
      <c r="V44" s="306"/>
      <c r="W44" s="306"/>
    </row>
    <row r="46" spans="1:38" s="156" customFormat="1" ht="15" customHeight="1">
      <c r="A46" s="2"/>
      <c r="B46" s="2"/>
      <c r="C46" s="140"/>
      <c r="D46" s="2"/>
      <c r="E46" s="2"/>
      <c r="F46" s="2"/>
      <c r="G46" s="2"/>
      <c r="H46" s="2"/>
      <c r="I46" s="2"/>
      <c r="J46" s="2"/>
      <c r="K46" s="319"/>
      <c r="L46" s="135" t="s">
        <v>82</v>
      </c>
      <c r="M46" s="321"/>
      <c r="N46" s="322"/>
      <c r="O46" s="157"/>
      <c r="P46" s="157"/>
      <c r="Q46" s="157"/>
      <c r="R46" s="157"/>
      <c r="S46" s="157"/>
      <c r="T46" s="157"/>
      <c r="U46" s="158"/>
      <c r="V46" s="157"/>
      <c r="W46" s="157"/>
      <c r="X46" s="157"/>
      <c r="Y46" s="157" t="s">
        <v>117</v>
      </c>
      <c r="Z46" s="157">
        <v>1705000</v>
      </c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</row>
  </sheetData>
  <sheetProtection selectLockedCells="1" selectUnlockedCells="1"/>
  <mergeCells count="19">
    <mergeCell ref="D19:D21"/>
    <mergeCell ref="E19:E21"/>
    <mergeCell ref="F19:F20"/>
    <mergeCell ref="G19:G20"/>
    <mergeCell ref="H19:H20"/>
    <mergeCell ref="F25:F26"/>
    <mergeCell ref="G25:G26"/>
    <mergeCell ref="H25:H26"/>
    <mergeCell ref="D35:D37"/>
    <mergeCell ref="E35:E37"/>
    <mergeCell ref="F35:F37"/>
    <mergeCell ref="G35:G36"/>
    <mergeCell ref="H35:H36"/>
    <mergeCell ref="I35:I36"/>
    <mergeCell ref="J35:J36"/>
    <mergeCell ref="G41:G42"/>
    <mergeCell ref="H41:H42"/>
    <mergeCell ref="I41:I42"/>
    <mergeCell ref="J41:J42"/>
  </mergeCells>
  <dataValidations count="5">
    <dataValidation type="textLength" operator="lessThanOrEqual" allowBlank="1" showErrorMessage="1" errorTitle="Ошибка" error="Допускается ввод не более 900 символов!" sqref="E5 E9 E13 E19:E21 E30">
      <formula1>900</formula1>
    </dataValidation>
    <dataValidation type="textLength" operator="lessThan" allowBlank="1" showErrorMessage="1" error="Допускается ввод не более 900 символов!" sqref="M35 M41 M46">
      <formula1>900</formula1>
    </dataValidation>
    <dataValidation type="list" allowBlank="1" showErrorMessage="1" sqref="I46">
      <formula1>DESCRIPTION_TERRITORY</formula1>
      <formula2>0</formula2>
    </dataValidation>
    <dataValidation type="list" showInputMessage="1" showErrorMessage="1" prompt="Выберите значение из списка" errorTitle="Ошибка" error="Выберите значение из списка" sqref="I41:I42">
      <formula1>DESCRIPTION_TERRITORY</formula1>
      <formula2>0</formula2>
    </dataValidation>
    <dataValidation type="list" showInputMessage="1" showErrorMessage="1" prompt="Выберите значение из списка" errorTitle="Ошибка" error="Выберите значение из списка" sqref="I35:I36">
      <formula1>DESCRIPTION_TERRITORY</formula1>
      <formula2>0</formula2>
    </dataValidation>
  </dataValidation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1"/>
  <sheetViews>
    <sheetView workbookViewId="0" topLeftCell="A1">
      <selection activeCell="A1" sqref="A1"/>
    </sheetView>
  </sheetViews>
  <sheetFormatPr defaultColWidth="9.140625" defaultRowHeight="11.25"/>
  <cols>
    <col min="1" max="1" width="3.28125" style="2" customWidth="1"/>
    <col min="2" max="2" width="8.7109375" style="2" customWidth="1"/>
    <col min="3" max="3" width="22.28125" style="2" customWidth="1"/>
    <col min="4" max="4" width="4.28125" style="2" customWidth="1"/>
    <col min="5" max="6" width="4.421875" style="2" customWidth="1"/>
    <col min="7" max="7" width="4.57421875" style="2" customWidth="1"/>
    <col min="8" max="25" width="4.421875" style="2" customWidth="1"/>
    <col min="26" max="33" width="9.140625" style="3" customWidth="1"/>
    <col min="34" max="16384" width="9.140625" style="2" customWidth="1"/>
  </cols>
  <sheetData>
    <row r="1" ht="10.5" customHeight="1">
      <c r="AA1" s="3" t="s">
        <v>0</v>
      </c>
    </row>
    <row r="2" spans="2:22" ht="16.5" customHeight="1">
      <c r="B2" s="4" t="e">
        <f>#N/A</f>
        <v>#NAME?</v>
      </c>
      <c r="C2" s="4"/>
      <c r="D2" s="4"/>
      <c r="E2" s="4"/>
      <c r="F2" s="4"/>
      <c r="G2" s="4"/>
      <c r="V2" s="5"/>
    </row>
    <row r="3" spans="2:25" ht="18" customHeight="1">
      <c r="B3" s="6" t="e">
        <f>#N/A</f>
        <v>#NAME?</v>
      </c>
      <c r="C3" s="6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5"/>
      <c r="W3" s="5"/>
      <c r="X3" s="5"/>
      <c r="Y3" s="5"/>
    </row>
    <row r="4" spans="4:25" ht="6" customHeight="1"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2:25" ht="32.25" customHeight="1">
      <c r="B5" s="7" t="s">
        <v>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9.75" customHeight="1">
      <c r="A6" s="5"/>
      <c r="B6" s="8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1"/>
    </row>
    <row r="7" spans="1:25" ht="15" customHeight="1" hidden="1">
      <c r="A7" s="5"/>
      <c r="B7" s="12"/>
      <c r="C7" s="13"/>
      <c r="D7" s="14"/>
      <c r="E7" s="15" t="s">
        <v>2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6"/>
    </row>
    <row r="8" spans="1:25" ht="15" customHeight="1" hidden="1">
      <c r="A8" s="5"/>
      <c r="B8" s="12"/>
      <c r="C8" s="13"/>
      <c r="D8" s="14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6"/>
    </row>
    <row r="9" spans="1:25" ht="15" customHeight="1" hidden="1">
      <c r="A9" s="5"/>
      <c r="B9" s="12"/>
      <c r="C9" s="13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6"/>
    </row>
    <row r="10" spans="1:25" ht="10.5" customHeight="1" hidden="1">
      <c r="A10" s="5"/>
      <c r="B10" s="12"/>
      <c r="C10" s="13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6"/>
    </row>
    <row r="11" spans="1:25" ht="27" customHeight="1" hidden="1">
      <c r="A11" s="5"/>
      <c r="B11" s="12"/>
      <c r="C11" s="13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6"/>
    </row>
    <row r="12" spans="1:25" ht="12" customHeight="1" hidden="1">
      <c r="A12" s="5"/>
      <c r="B12" s="12"/>
      <c r="C12" s="13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6"/>
    </row>
    <row r="13" spans="1:25" ht="38.25" customHeight="1" hidden="1">
      <c r="A13" s="5"/>
      <c r="B13" s="12"/>
      <c r="C13" s="13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7"/>
    </row>
    <row r="14" spans="1:25" ht="15" customHeight="1" hidden="1">
      <c r="A14" s="5"/>
      <c r="B14" s="12"/>
      <c r="C14" s="13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6"/>
    </row>
    <row r="15" spans="1:25" ht="15" hidden="1">
      <c r="A15" s="5"/>
      <c r="B15" s="12"/>
      <c r="C15" s="13"/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6"/>
    </row>
    <row r="16" spans="1:25" ht="15" hidden="1">
      <c r="A16" s="5"/>
      <c r="B16" s="12"/>
      <c r="C16" s="13"/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6"/>
    </row>
    <row r="17" spans="1:25" ht="15" customHeight="1" hidden="1">
      <c r="A17" s="5"/>
      <c r="B17" s="12"/>
      <c r="C17" s="13"/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6"/>
    </row>
    <row r="18" spans="1:25" ht="15" hidden="1">
      <c r="A18" s="5"/>
      <c r="B18" s="12"/>
      <c r="C18" s="13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6"/>
    </row>
    <row r="19" spans="1:25" ht="23.25" customHeight="1" hidden="1">
      <c r="A19" s="5"/>
      <c r="B19" s="12"/>
      <c r="C19" s="13"/>
      <c r="D19" s="18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6"/>
    </row>
    <row r="20" spans="1:25" ht="15">
      <c r="A20" s="5"/>
      <c r="B20" s="12"/>
      <c r="C20" s="13"/>
      <c r="D20" s="18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6"/>
    </row>
    <row r="21" spans="1:25" ht="14.25" customHeight="1">
      <c r="A21" s="5"/>
      <c r="B21" s="12"/>
      <c r="C21" s="13"/>
      <c r="D21" s="20"/>
      <c r="E21" s="21" t="s">
        <v>3</v>
      </c>
      <c r="F21" s="22" t="s">
        <v>4</v>
      </c>
      <c r="G21" s="22"/>
      <c r="H21" s="22"/>
      <c r="I21" s="22"/>
      <c r="J21" s="22"/>
      <c r="K21" s="22"/>
      <c r="L21" s="22"/>
      <c r="M21" s="22"/>
      <c r="N21" s="14"/>
      <c r="O21" s="23" t="s">
        <v>3</v>
      </c>
      <c r="P21" s="24" t="s">
        <v>5</v>
      </c>
      <c r="Q21" s="24"/>
      <c r="R21" s="24"/>
      <c r="S21" s="24"/>
      <c r="T21" s="24"/>
      <c r="U21" s="24"/>
      <c r="V21" s="24"/>
      <c r="W21" s="24"/>
      <c r="X21" s="24"/>
      <c r="Y21" s="16"/>
    </row>
    <row r="22" spans="1:25" ht="14.25" customHeight="1">
      <c r="A22" s="5"/>
      <c r="B22" s="12"/>
      <c r="C22" s="13"/>
      <c r="D22" s="20"/>
      <c r="E22" s="25" t="s">
        <v>3</v>
      </c>
      <c r="F22" s="22" t="s">
        <v>6</v>
      </c>
      <c r="G22" s="22"/>
      <c r="H22" s="22"/>
      <c r="I22" s="22"/>
      <c r="J22" s="22"/>
      <c r="K22" s="22"/>
      <c r="L22" s="22"/>
      <c r="M22" s="22"/>
      <c r="N22" s="14"/>
      <c r="O22" s="26" t="s">
        <v>3</v>
      </c>
      <c r="P22" s="24" t="s">
        <v>7</v>
      </c>
      <c r="Q22" s="24"/>
      <c r="R22" s="24"/>
      <c r="S22" s="24"/>
      <c r="T22" s="24"/>
      <c r="U22" s="24"/>
      <c r="V22" s="24"/>
      <c r="W22" s="24"/>
      <c r="X22" s="24"/>
      <c r="Y22" s="16"/>
    </row>
    <row r="23" spans="1:25" ht="27" customHeight="1">
      <c r="A23" s="5"/>
      <c r="B23" s="12"/>
      <c r="C23" s="13"/>
      <c r="D23" s="20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7" t="s">
        <v>8</v>
      </c>
      <c r="Q23" s="27"/>
      <c r="R23" s="27"/>
      <c r="S23" s="27"/>
      <c r="T23" s="27"/>
      <c r="U23" s="27"/>
      <c r="V23" s="27"/>
      <c r="W23" s="27"/>
      <c r="X23" s="14"/>
      <c r="Y23" s="16"/>
    </row>
    <row r="24" spans="1:25" ht="15" customHeight="1">
      <c r="A24" s="5"/>
      <c r="B24" s="12"/>
      <c r="C24" s="13"/>
      <c r="D24" s="20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/>
    </row>
    <row r="25" spans="1:25" ht="15" customHeight="1">
      <c r="A25" s="5"/>
      <c r="B25" s="12"/>
      <c r="C25" s="13"/>
      <c r="D25" s="20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6"/>
    </row>
    <row r="26" spans="1:25" ht="15" customHeight="1">
      <c r="A26" s="5"/>
      <c r="B26" s="12"/>
      <c r="C26" s="13"/>
      <c r="D26" s="20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/>
    </row>
    <row r="27" spans="1:25" ht="15" customHeight="1">
      <c r="A27" s="5"/>
      <c r="B27" s="12"/>
      <c r="C27" s="13"/>
      <c r="D27" s="20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/>
    </row>
    <row r="28" spans="1:25" ht="15" customHeight="1">
      <c r="A28" s="5"/>
      <c r="B28" s="12"/>
      <c r="C28" s="13"/>
      <c r="D28" s="20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/>
    </row>
    <row r="29" spans="1:25" ht="15" customHeight="1">
      <c r="A29" s="5"/>
      <c r="B29" s="12"/>
      <c r="C29" s="13"/>
      <c r="D29" s="20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6"/>
    </row>
    <row r="30" spans="1:25" ht="15" customHeight="1">
      <c r="A30" s="5"/>
      <c r="B30" s="12"/>
      <c r="C30" s="13"/>
      <c r="D30" s="20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/>
    </row>
    <row r="31" spans="1:25" ht="15" customHeight="1">
      <c r="A31" s="5"/>
      <c r="B31" s="12"/>
      <c r="C31" s="13"/>
      <c r="D31" s="20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/>
    </row>
    <row r="32" spans="1:25" ht="15" customHeight="1">
      <c r="A32" s="5"/>
      <c r="B32" s="12"/>
      <c r="C32" s="13"/>
      <c r="D32" s="20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/>
    </row>
    <row r="33" spans="1:25" ht="15" customHeight="1">
      <c r="A33" s="5"/>
      <c r="B33" s="12"/>
      <c r="C33" s="13"/>
      <c r="D33" s="18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6"/>
    </row>
    <row r="34" spans="1:25" ht="10.5" customHeight="1">
      <c r="A34" s="5"/>
      <c r="B34" s="12"/>
      <c r="C34" s="13"/>
      <c r="D34" s="18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6"/>
    </row>
    <row r="35" spans="1:25" ht="24" customHeight="1" hidden="1">
      <c r="A35" s="5"/>
      <c r="B35" s="12"/>
      <c r="C35" s="13"/>
      <c r="D35" s="20"/>
      <c r="E35" s="28" t="s">
        <v>9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16"/>
    </row>
    <row r="36" spans="1:25" ht="38.25" customHeight="1" hidden="1">
      <c r="A36" s="5"/>
      <c r="B36" s="12"/>
      <c r="C36" s="13"/>
      <c r="D36" s="20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16"/>
    </row>
    <row r="37" spans="1:25" ht="9.75" customHeight="1" hidden="1">
      <c r="A37" s="5"/>
      <c r="B37" s="12"/>
      <c r="C37" s="13"/>
      <c r="D37" s="20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16"/>
    </row>
    <row r="38" spans="1:25" ht="51" customHeight="1" hidden="1">
      <c r="A38" s="5"/>
      <c r="B38" s="12"/>
      <c r="C38" s="13"/>
      <c r="D38" s="20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16"/>
    </row>
    <row r="39" spans="1:25" ht="15" customHeight="1" hidden="1">
      <c r="A39" s="5"/>
      <c r="B39" s="12"/>
      <c r="C39" s="13"/>
      <c r="D39" s="20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16"/>
    </row>
    <row r="40" spans="1:25" ht="12" customHeight="1" hidden="1">
      <c r="A40" s="5"/>
      <c r="B40" s="12"/>
      <c r="C40" s="13"/>
      <c r="D40" s="20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16"/>
    </row>
    <row r="41" spans="1:25" ht="15.75" customHeight="1" hidden="1">
      <c r="A41" s="5"/>
      <c r="B41" s="12"/>
      <c r="C41" s="13"/>
      <c r="D41" s="2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16"/>
    </row>
    <row r="42" spans="1:25" ht="15.75" customHeight="1" hidden="1">
      <c r="A42" s="5"/>
      <c r="B42" s="12"/>
      <c r="C42" s="13"/>
      <c r="D42" s="2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16"/>
    </row>
    <row r="43" spans="1:25" ht="15.75" customHeight="1" hidden="1">
      <c r="A43" s="5"/>
      <c r="B43" s="12"/>
      <c r="C43" s="13"/>
      <c r="D43" s="2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16"/>
    </row>
    <row r="44" spans="1:25" ht="15.75" customHeight="1" hidden="1">
      <c r="A44" s="5"/>
      <c r="B44" s="12"/>
      <c r="C44" s="13"/>
      <c r="D44" s="18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16"/>
    </row>
    <row r="45" spans="1:25" ht="18" customHeight="1" hidden="1">
      <c r="A45" s="5"/>
      <c r="B45" s="12"/>
      <c r="C45" s="13"/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16"/>
    </row>
    <row r="46" spans="1:25" ht="24" customHeight="1" hidden="1">
      <c r="A46" s="5"/>
      <c r="B46" s="12"/>
      <c r="C46" s="13"/>
      <c r="D46" s="20"/>
      <c r="E46" s="28" t="s">
        <v>10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16"/>
    </row>
    <row r="47" spans="1:25" ht="37.5" customHeight="1" hidden="1">
      <c r="A47" s="5"/>
      <c r="B47" s="12"/>
      <c r="C47" s="13"/>
      <c r="D47" s="20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16"/>
    </row>
    <row r="48" spans="1:25" ht="24" customHeight="1" hidden="1">
      <c r="A48" s="5"/>
      <c r="B48" s="12"/>
      <c r="C48" s="13"/>
      <c r="D48" s="20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16"/>
    </row>
    <row r="49" spans="1:25" ht="51" customHeight="1" hidden="1">
      <c r="A49" s="5"/>
      <c r="B49" s="12"/>
      <c r="C49" s="13"/>
      <c r="D49" s="20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16"/>
    </row>
    <row r="50" spans="1:25" ht="12" customHeight="1" hidden="1">
      <c r="A50" s="5"/>
      <c r="B50" s="12"/>
      <c r="C50" s="13"/>
      <c r="D50" s="20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16"/>
    </row>
    <row r="51" spans="1:25" ht="12" customHeight="1" hidden="1">
      <c r="A51" s="5"/>
      <c r="B51" s="12"/>
      <c r="C51" s="13"/>
      <c r="D51" s="20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16"/>
    </row>
    <row r="52" spans="1:25" ht="12" customHeight="1" hidden="1">
      <c r="A52" s="5"/>
      <c r="B52" s="12"/>
      <c r="C52" s="13"/>
      <c r="D52" s="20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16"/>
    </row>
    <row r="53" spans="1:25" ht="12" customHeight="1" hidden="1">
      <c r="A53" s="5"/>
      <c r="B53" s="12"/>
      <c r="C53" s="13"/>
      <c r="D53" s="20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16"/>
    </row>
    <row r="54" spans="1:25" ht="12" customHeight="1" hidden="1">
      <c r="A54" s="5"/>
      <c r="B54" s="12"/>
      <c r="C54" s="13"/>
      <c r="D54" s="20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16"/>
    </row>
    <row r="55" spans="1:25" ht="12" customHeight="1" hidden="1">
      <c r="A55" s="5"/>
      <c r="B55" s="12"/>
      <c r="C55" s="13"/>
      <c r="D55" s="20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16"/>
    </row>
    <row r="56" spans="1:25" ht="12" customHeight="1" hidden="1">
      <c r="A56" s="5"/>
      <c r="B56" s="12"/>
      <c r="C56" s="13"/>
      <c r="D56" s="1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16"/>
    </row>
    <row r="57" spans="1:25" ht="10.5" customHeight="1" hidden="1">
      <c r="A57" s="5"/>
      <c r="B57" s="12"/>
      <c r="C57" s="13"/>
      <c r="D57" s="1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16"/>
    </row>
    <row r="58" spans="1:25" ht="15" customHeight="1" hidden="1">
      <c r="A58" s="5"/>
      <c r="B58" s="12"/>
      <c r="C58" s="13"/>
      <c r="D58" s="20"/>
      <c r="E58" s="31" t="s">
        <v>11</v>
      </c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16"/>
    </row>
    <row r="59" spans="1:25" ht="15" customHeight="1" hidden="1">
      <c r="A59" s="5"/>
      <c r="B59" s="12"/>
      <c r="C59" s="13"/>
      <c r="D59" s="20"/>
      <c r="E59" s="32"/>
      <c r="F59" s="32"/>
      <c r="G59" s="32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16"/>
    </row>
    <row r="60" spans="1:25" ht="15" customHeight="1" hidden="1">
      <c r="A60" s="5"/>
      <c r="B60" s="12"/>
      <c r="C60" s="13"/>
      <c r="D60" s="20"/>
      <c r="E60" s="32"/>
      <c r="F60" s="32"/>
      <c r="G60" s="32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16"/>
    </row>
    <row r="61" spans="1:25" ht="21" customHeight="1" hidden="1">
      <c r="A61" s="5"/>
      <c r="B61" s="12"/>
      <c r="C61" s="13"/>
      <c r="D61" s="20"/>
      <c r="E61" s="35"/>
      <c r="F61" s="36"/>
      <c r="G61" s="37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16"/>
    </row>
    <row r="62" spans="1:25" ht="21" customHeight="1" hidden="1">
      <c r="A62" s="5"/>
      <c r="B62" s="12"/>
      <c r="C62" s="13"/>
      <c r="D62" s="20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/>
    </row>
    <row r="63" spans="1:25" ht="21" customHeight="1" hidden="1">
      <c r="A63" s="5"/>
      <c r="B63" s="12"/>
      <c r="C63" s="13"/>
      <c r="D63" s="20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6"/>
    </row>
    <row r="64" spans="1:25" ht="21" customHeight="1" hidden="1">
      <c r="A64" s="5"/>
      <c r="B64" s="12"/>
      <c r="C64" s="13"/>
      <c r="D64" s="20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6"/>
    </row>
    <row r="65" spans="1:25" ht="21" customHeight="1" hidden="1">
      <c r="A65" s="5"/>
      <c r="B65" s="12"/>
      <c r="C65" s="13"/>
      <c r="D65" s="20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6"/>
    </row>
    <row r="66" spans="1:25" ht="21" customHeight="1" hidden="1">
      <c r="A66" s="5"/>
      <c r="B66" s="12"/>
      <c r="C66" s="13"/>
      <c r="D66" s="20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6"/>
    </row>
    <row r="67" spans="1:25" ht="21" customHeight="1" hidden="1">
      <c r="A67" s="5"/>
      <c r="B67" s="12"/>
      <c r="C67" s="13"/>
      <c r="D67" s="20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/>
    </row>
    <row r="68" spans="1:25" ht="21" customHeight="1" hidden="1">
      <c r="A68" s="5"/>
      <c r="B68" s="12"/>
      <c r="C68" s="13"/>
      <c r="D68" s="18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6"/>
    </row>
    <row r="69" spans="1:25" ht="18" customHeight="1" hidden="1">
      <c r="A69" s="5"/>
      <c r="B69" s="12"/>
      <c r="C69" s="13"/>
      <c r="D69" s="18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6"/>
    </row>
    <row r="70" spans="1:25" ht="15" hidden="1">
      <c r="A70" s="5"/>
      <c r="B70" s="12"/>
      <c r="C70" s="13"/>
      <c r="D70" s="20"/>
      <c r="E70" s="38" t="s">
        <v>12</v>
      </c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16"/>
    </row>
    <row r="71" spans="1:25" ht="15" customHeight="1" hidden="1">
      <c r="A71" s="5"/>
      <c r="B71" s="12"/>
      <c r="C71" s="13"/>
      <c r="D71" s="20"/>
      <c r="E71" s="39" t="s">
        <v>13</v>
      </c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16"/>
    </row>
    <row r="72" spans="1:25" ht="27" customHeight="1" hidden="1">
      <c r="A72" s="5"/>
      <c r="B72" s="12"/>
      <c r="C72" s="13"/>
      <c r="D72" s="20"/>
      <c r="E72" s="40" t="s">
        <v>14</v>
      </c>
      <c r="F72" s="41" t="s">
        <v>15</v>
      </c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16"/>
    </row>
    <row r="73" spans="1:25" ht="52.5" customHeight="1" hidden="1">
      <c r="A73" s="5"/>
      <c r="B73" s="12"/>
      <c r="C73" s="13"/>
      <c r="D73" s="20"/>
      <c r="E73" s="40" t="s">
        <v>14</v>
      </c>
      <c r="F73" s="41" t="s">
        <v>16</v>
      </c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16"/>
    </row>
    <row r="74" spans="1:25" ht="7.5" customHeight="1" hidden="1">
      <c r="A74" s="5"/>
      <c r="B74" s="12"/>
      <c r="C74" s="13"/>
      <c r="D74" s="20"/>
      <c r="E74" s="40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16"/>
    </row>
    <row r="75" spans="1:25" ht="15" customHeight="1" hidden="1">
      <c r="A75" s="5"/>
      <c r="B75" s="12"/>
      <c r="C75" s="13"/>
      <c r="D75" s="20"/>
      <c r="E75" s="42" t="s">
        <v>17</v>
      </c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16"/>
    </row>
    <row r="76" spans="1:25" ht="45.75" customHeight="1" hidden="1">
      <c r="A76" s="5"/>
      <c r="B76" s="12"/>
      <c r="C76" s="13"/>
      <c r="D76" s="20"/>
      <c r="E76" s="43" t="s">
        <v>18</v>
      </c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16"/>
    </row>
    <row r="77" spans="1:25" ht="22.5" customHeight="1" hidden="1">
      <c r="A77" s="5"/>
      <c r="B77" s="12"/>
      <c r="C77" s="13"/>
      <c r="D77" s="20"/>
      <c r="E77" s="43" t="s">
        <v>19</v>
      </c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16"/>
    </row>
    <row r="78" spans="1:25" ht="42.75" customHeight="1" hidden="1">
      <c r="A78" s="5"/>
      <c r="B78" s="12"/>
      <c r="C78" s="13"/>
      <c r="D78" s="20"/>
      <c r="E78" s="43" t="s">
        <v>20</v>
      </c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16"/>
    </row>
    <row r="79" spans="1:25" ht="33" customHeight="1" hidden="1">
      <c r="A79" s="5"/>
      <c r="B79" s="12"/>
      <c r="C79" s="13"/>
      <c r="D79" s="20"/>
      <c r="E79" s="43" t="s">
        <v>21</v>
      </c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16"/>
    </row>
    <row r="80" spans="1:25" ht="30" customHeight="1" hidden="1">
      <c r="A80" s="5"/>
      <c r="B80" s="12"/>
      <c r="C80" s="13"/>
      <c r="D80" s="20"/>
      <c r="E80" s="43" t="s">
        <v>22</v>
      </c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16"/>
    </row>
    <row r="81" spans="1:25" ht="21" customHeight="1" hidden="1">
      <c r="A81" s="5"/>
      <c r="B81" s="12"/>
      <c r="C81" s="13"/>
      <c r="D81" s="20"/>
      <c r="E81" s="43" t="s">
        <v>23</v>
      </c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16"/>
    </row>
    <row r="82" spans="1:25" ht="24" customHeight="1" hidden="1">
      <c r="A82" s="5"/>
      <c r="B82" s="12"/>
      <c r="C82" s="13"/>
      <c r="D82" s="20"/>
      <c r="E82" s="43" t="s">
        <v>24</v>
      </c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16"/>
    </row>
    <row r="83" spans="1:25" ht="21" customHeight="1" hidden="1">
      <c r="A83" s="5"/>
      <c r="B83" s="12"/>
      <c r="C83" s="13"/>
      <c r="D83" s="20"/>
      <c r="E83" s="44" t="s">
        <v>25</v>
      </c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16"/>
    </row>
    <row r="84" spans="1:25" ht="21" customHeight="1" hidden="1">
      <c r="A84" s="5"/>
      <c r="B84" s="12"/>
      <c r="C84" s="13"/>
      <c r="D84" s="20"/>
      <c r="E84" s="45" t="s">
        <v>26</v>
      </c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16"/>
    </row>
    <row r="85" spans="1:25" ht="15" customHeight="1" hidden="1">
      <c r="A85" s="5"/>
      <c r="B85" s="12"/>
      <c r="C85" s="13"/>
      <c r="D85" s="20"/>
      <c r="Y85" s="16"/>
    </row>
    <row r="86" spans="1:25" ht="25.5" customHeight="1" hidden="1">
      <c r="A86" s="5"/>
      <c r="B86" s="12"/>
      <c r="C86" s="13"/>
      <c r="D86" s="20"/>
      <c r="E86" s="46" t="s">
        <v>27</v>
      </c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16"/>
    </row>
    <row r="87" spans="1:25" ht="15" customHeight="1" hidden="1">
      <c r="A87" s="5"/>
      <c r="B87" s="12"/>
      <c r="C87" s="13"/>
      <c r="D87" s="20"/>
      <c r="E87" s="14"/>
      <c r="F87" s="14"/>
      <c r="G87" s="14"/>
      <c r="H87" s="47"/>
      <c r="I87" s="47"/>
      <c r="J87" s="47"/>
      <c r="K87" s="47"/>
      <c r="L87" s="47"/>
      <c r="M87" s="47"/>
      <c r="N87" s="47"/>
      <c r="O87" s="48"/>
      <c r="P87" s="48"/>
      <c r="Q87" s="48"/>
      <c r="R87" s="48"/>
      <c r="S87" s="48"/>
      <c r="T87" s="48"/>
      <c r="U87" s="14"/>
      <c r="V87" s="14"/>
      <c r="W87" s="14"/>
      <c r="X87" s="14"/>
      <c r="Y87" s="16"/>
    </row>
    <row r="88" spans="1:27" ht="15" customHeight="1" hidden="1">
      <c r="A88" s="5"/>
      <c r="B88" s="12"/>
      <c r="C88" s="13"/>
      <c r="D88" s="20"/>
      <c r="E88" s="49"/>
      <c r="F88" s="50" t="s">
        <v>28</v>
      </c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48"/>
      <c r="U88" s="14"/>
      <c r="V88" s="14"/>
      <c r="W88" s="14"/>
      <c r="X88" s="14"/>
      <c r="Y88" s="16"/>
      <c r="AA88" s="3" t="s">
        <v>29</v>
      </c>
    </row>
    <row r="89" spans="1:25" ht="15" customHeight="1" hidden="1">
      <c r="A89" s="5"/>
      <c r="B89" s="12"/>
      <c r="C89" s="13"/>
      <c r="D89" s="20"/>
      <c r="E89" s="14"/>
      <c r="F89" s="14"/>
      <c r="G89" s="14"/>
      <c r="H89" s="47"/>
      <c r="I89" s="47"/>
      <c r="J89" s="47"/>
      <c r="K89" s="47"/>
      <c r="L89" s="47"/>
      <c r="M89" s="47"/>
      <c r="N89" s="47"/>
      <c r="O89" s="48"/>
      <c r="P89" s="48"/>
      <c r="Q89" s="48"/>
      <c r="R89" s="48"/>
      <c r="S89" s="48"/>
      <c r="T89" s="48"/>
      <c r="U89" s="14"/>
      <c r="V89" s="14"/>
      <c r="W89" s="14"/>
      <c r="X89" s="14"/>
      <c r="Y89" s="16"/>
    </row>
    <row r="90" spans="1:25" ht="15" customHeight="1" hidden="1">
      <c r="A90" s="5"/>
      <c r="B90" s="12"/>
      <c r="C90" s="13"/>
      <c r="D90" s="20"/>
      <c r="E90" s="14"/>
      <c r="F90" s="50" t="s">
        <v>30</v>
      </c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16"/>
    </row>
    <row r="91" spans="1:25" ht="15" hidden="1">
      <c r="A91" s="5"/>
      <c r="B91" s="12"/>
      <c r="C91" s="13"/>
      <c r="D91" s="20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6"/>
    </row>
    <row r="92" spans="1:25" ht="15" hidden="1">
      <c r="A92" s="5"/>
      <c r="B92" s="12"/>
      <c r="C92" s="13"/>
      <c r="D92" s="20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6"/>
    </row>
    <row r="93" spans="1:25" ht="15" hidden="1">
      <c r="A93" s="5"/>
      <c r="B93" s="12"/>
      <c r="C93" s="13"/>
      <c r="D93" s="20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6"/>
    </row>
    <row r="94" spans="1:25" ht="15" hidden="1">
      <c r="A94" s="5"/>
      <c r="B94" s="12"/>
      <c r="C94" s="13"/>
      <c r="D94" s="20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6"/>
    </row>
    <row r="95" spans="1:25" ht="15" customHeight="1" hidden="1">
      <c r="A95" s="5"/>
      <c r="B95" s="12"/>
      <c r="C95" s="13"/>
      <c r="D95" s="20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6"/>
    </row>
    <row r="96" spans="1:25" ht="15" customHeight="1" hidden="1">
      <c r="A96" s="5"/>
      <c r="B96" s="12"/>
      <c r="C96" s="13"/>
      <c r="D96" s="20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6"/>
    </row>
    <row r="97" spans="1:25" ht="15" customHeight="1" hidden="1">
      <c r="A97" s="5"/>
      <c r="B97" s="12"/>
      <c r="C97" s="13"/>
      <c r="D97" s="20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6"/>
    </row>
    <row r="98" spans="1:25" ht="15" customHeight="1" hidden="1">
      <c r="A98" s="5"/>
      <c r="B98" s="12"/>
      <c r="C98" s="13"/>
      <c r="D98" s="20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6"/>
    </row>
    <row r="99" spans="1:25" ht="15" customHeight="1" hidden="1">
      <c r="A99" s="5"/>
      <c r="B99" s="12"/>
      <c r="C99" s="13"/>
      <c r="D99" s="20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6"/>
    </row>
    <row r="100" spans="1:25" ht="10.5" customHeight="1" hidden="1">
      <c r="A100" s="5"/>
      <c r="B100" s="12"/>
      <c r="C100" s="13"/>
      <c r="D100" s="20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6"/>
    </row>
    <row r="101" spans="1:25" ht="15" customHeight="1">
      <c r="A101" s="5"/>
      <c r="B101" s="51"/>
      <c r="C101" s="52"/>
      <c r="D101" s="53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5"/>
    </row>
    <row r="103" ht="11.25"/>
    <row r="104" ht="11.25"/>
    <row r="105" ht="11.25"/>
    <row r="106" ht="11.25"/>
    <row r="107" ht="11.25"/>
    <row r="108" ht="11.25"/>
    <row r="109" ht="11.25"/>
    <row r="110" ht="11.25"/>
    <row r="111" ht="11.25"/>
    <row r="112" ht="11.25"/>
  </sheetData>
  <sheetProtection password="FA9C" sheet="1" formatColumns="0" formatRows="0"/>
  <mergeCells count="36">
    <mergeCell ref="B2:G2"/>
    <mergeCell ref="B3:C3"/>
    <mergeCell ref="B5:Y5"/>
    <mergeCell ref="E7:X19"/>
    <mergeCell ref="F21:M21"/>
    <mergeCell ref="P21:X21"/>
    <mergeCell ref="F22:M22"/>
    <mergeCell ref="P22:X22"/>
    <mergeCell ref="P23:W23"/>
    <mergeCell ref="E35:X39"/>
    <mergeCell ref="E40:X40"/>
    <mergeCell ref="E41:X45"/>
    <mergeCell ref="E46:X57"/>
    <mergeCell ref="E58:X58"/>
    <mergeCell ref="E59:G59"/>
    <mergeCell ref="H59:X59"/>
    <mergeCell ref="E60:G60"/>
    <mergeCell ref="H61:X61"/>
    <mergeCell ref="E70:X70"/>
    <mergeCell ref="E71:X71"/>
    <mergeCell ref="F72:X72"/>
    <mergeCell ref="F73:X73"/>
    <mergeCell ref="F74:X74"/>
    <mergeCell ref="E75:X75"/>
    <mergeCell ref="E76:X76"/>
    <mergeCell ref="E77:X77"/>
    <mergeCell ref="E78:X78"/>
    <mergeCell ref="E79:X79"/>
    <mergeCell ref="E80:X80"/>
    <mergeCell ref="E81:X81"/>
    <mergeCell ref="E82:X82"/>
    <mergeCell ref="E83:X83"/>
    <mergeCell ref="E84:X84"/>
    <mergeCell ref="E86:X86"/>
    <mergeCell ref="F88:S88"/>
    <mergeCell ref="F90:X90"/>
  </mergeCells>
  <hyperlinks>
    <hyperlink ref="E58" location="Инструкция!A1" display="Обратиться в службу технической поддержки"/>
    <hyperlink ref="E83" location="Инструкция!A1" display="Инструкция по загрузке сопроводительных материалов с помощью &quot;ЕИАС Мониторинг&quot;"/>
    <hyperlink ref="E84" location="Инструкция!$E$84" display="Получить более полную Инструкцию для данного шаблона"/>
  </hyperlinks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323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7"/>
  </sheetPr>
  <dimension ref="A1:U16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00" hidden="1" customWidth="1"/>
    <col min="2" max="2" width="9.140625" style="101" hidden="1" customWidth="1"/>
    <col min="3" max="3" width="4.7109375" style="193" customWidth="1"/>
    <col min="4" max="4" width="6.28125" style="101" customWidth="1"/>
    <col min="5" max="5" width="36.7109375" style="101" customWidth="1"/>
    <col min="6" max="6" width="9.57421875" style="101" customWidth="1"/>
    <col min="7" max="7" width="3.7109375" style="194" customWidth="1"/>
    <col min="8" max="8" width="3.7109375" style="101" customWidth="1"/>
    <col min="9" max="9" width="21.7109375" style="101" customWidth="1"/>
    <col min="10" max="10" width="32.421875" style="101" customWidth="1"/>
    <col min="11" max="11" width="10.57421875" style="100" customWidth="1"/>
    <col min="12" max="20" width="10.57421875" style="101" customWidth="1"/>
    <col min="21" max="21" width="10.57421875" style="105" customWidth="1"/>
    <col min="22" max="16384" width="10.57421875" style="101" customWidth="1"/>
  </cols>
  <sheetData>
    <row r="1" spans="3:21" s="100" customFormat="1" ht="15" customHeight="1" hidden="1">
      <c r="C1" s="195"/>
      <c r="G1" s="196"/>
      <c r="U1" s="137"/>
    </row>
    <row r="2" spans="3:21" s="100" customFormat="1" ht="15" customHeight="1" hidden="1">
      <c r="C2" s="195"/>
      <c r="G2" s="196"/>
      <c r="U2" s="137"/>
    </row>
    <row r="3" spans="3:10" ht="11.25" customHeight="1">
      <c r="C3" s="140"/>
      <c r="D3" s="108"/>
      <c r="E3" s="108"/>
      <c r="F3" s="108"/>
      <c r="G3" s="197"/>
      <c r="H3" s="108"/>
      <c r="I3" s="108"/>
      <c r="J3" s="108"/>
    </row>
    <row r="4" spans="3:11" ht="36.75" customHeight="1">
      <c r="C4" s="140"/>
      <c r="D4" s="198"/>
      <c r="E4" s="198"/>
      <c r="F4" s="198"/>
      <c r="G4" s="198"/>
      <c r="H4" s="198"/>
      <c r="I4" s="198"/>
      <c r="J4" s="198"/>
      <c r="K4" s="199"/>
    </row>
    <row r="5" spans="3:11" ht="15" customHeight="1">
      <c r="C5" s="140"/>
      <c r="D5" s="200"/>
      <c r="E5" s="200"/>
      <c r="F5" s="200"/>
      <c r="G5" s="200"/>
      <c r="H5" s="200"/>
      <c r="I5" s="200"/>
      <c r="J5" s="200"/>
      <c r="K5" s="199"/>
    </row>
    <row r="6" spans="3:10" ht="11.25" customHeight="1">
      <c r="C6" s="140"/>
      <c r="D6" s="108"/>
      <c r="E6" s="108"/>
      <c r="F6" s="108"/>
      <c r="G6" s="197"/>
      <c r="H6" s="108"/>
      <c r="I6" s="108"/>
      <c r="J6" s="108"/>
    </row>
    <row r="7" spans="3:11" ht="100.5" customHeight="1">
      <c r="C7" s="140"/>
      <c r="D7" s="118"/>
      <c r="E7" s="201"/>
      <c r="F7" s="201"/>
      <c r="G7" s="202"/>
      <c r="H7" s="173"/>
      <c r="I7" s="203"/>
      <c r="J7" s="203"/>
      <c r="K7" s="204"/>
    </row>
    <row r="8" spans="3:11" ht="21" customHeight="1">
      <c r="C8" s="140"/>
      <c r="D8" s="118"/>
      <c r="E8" s="201"/>
      <c r="F8" s="201"/>
      <c r="G8" s="202"/>
      <c r="H8" s="173"/>
      <c r="I8" s="201" t="s">
        <v>122</v>
      </c>
      <c r="J8" s="201" t="s">
        <v>123</v>
      </c>
      <c r="K8" s="204"/>
    </row>
    <row r="9" spans="3:11" ht="11.25" customHeight="1">
      <c r="C9" s="140"/>
      <c r="D9" s="122" t="s">
        <v>82</v>
      </c>
      <c r="E9" s="122" t="s">
        <v>83</v>
      </c>
      <c r="F9" s="122" t="s">
        <v>84</v>
      </c>
      <c r="G9" s="205"/>
      <c r="H9" s="206"/>
      <c r="I9" s="207">
        <f>J1&amp;".1"</f>
        <v>0</v>
      </c>
      <c r="J9" s="207">
        <f>J1&amp;".2"</f>
        <v>0</v>
      </c>
      <c r="K9" s="204"/>
    </row>
    <row r="10" spans="1:11" ht="15" customHeight="1">
      <c r="A10" s="101"/>
      <c r="C10" s="107"/>
      <c r="D10" s="118"/>
      <c r="E10" s="208"/>
      <c r="F10" s="118"/>
      <c r="G10" s="209"/>
      <c r="H10" s="210"/>
      <c r="I10" s="211"/>
      <c r="J10" s="212"/>
      <c r="K10" s="204"/>
    </row>
    <row r="11" spans="1:11" ht="15" customHeight="1">
      <c r="A11" s="101"/>
      <c r="C11" s="107"/>
      <c r="D11" s="118"/>
      <c r="E11" s="213"/>
      <c r="F11" s="118"/>
      <c r="G11" s="214"/>
      <c r="H11" s="215"/>
      <c r="I11" s="211"/>
      <c r="J11" s="212"/>
      <c r="K11" s="204"/>
    </row>
    <row r="12" spans="1:11" ht="55.5" customHeight="1">
      <c r="A12" s="101"/>
      <c r="C12" s="107"/>
      <c r="D12" s="118"/>
      <c r="E12" s="213"/>
      <c r="F12" s="118"/>
      <c r="G12" s="214"/>
      <c r="H12" s="216"/>
      <c r="I12" s="211"/>
      <c r="J12" s="217"/>
      <c r="K12" s="204"/>
    </row>
    <row r="13" spans="1:11" ht="21.75" customHeight="1">
      <c r="A13" s="101"/>
      <c r="C13" s="107"/>
      <c r="D13" s="118"/>
      <c r="E13" s="213"/>
      <c r="F13" s="118"/>
      <c r="G13" s="218"/>
      <c r="H13" s="210"/>
      <c r="I13" s="217" t="s">
        <v>388</v>
      </c>
      <c r="J13" s="217"/>
      <c r="K13" s="204"/>
    </row>
    <row r="14" spans="1:11" ht="15" customHeight="1">
      <c r="A14" s="101"/>
      <c r="C14" s="107"/>
      <c r="D14" s="118"/>
      <c r="E14" s="213"/>
      <c r="F14" s="118"/>
      <c r="G14" s="218"/>
      <c r="H14" s="210"/>
      <c r="I14" s="219"/>
      <c r="J14" s="212"/>
      <c r="K14" s="204"/>
    </row>
    <row r="15" spans="1:11" ht="15" customHeight="1">
      <c r="A15" s="101"/>
      <c r="C15" s="176"/>
      <c r="D15" s="118"/>
      <c r="E15" s="213"/>
      <c r="F15" s="118"/>
      <c r="G15" s="220"/>
      <c r="H15" s="221"/>
      <c r="I15" s="222"/>
      <c r="J15" s="223"/>
      <c r="K15" s="204"/>
    </row>
    <row r="16" spans="4:10" ht="15">
      <c r="D16" s="108"/>
      <c r="E16" s="197"/>
      <c r="F16" s="108"/>
      <c r="G16" s="197"/>
      <c r="H16" s="108"/>
      <c r="I16" s="108"/>
      <c r="J16" s="108"/>
    </row>
  </sheetData>
  <sheetProtection selectLockedCells="1" selectUnlockedCells="1"/>
  <mergeCells count="14">
    <mergeCell ref="D4:J4"/>
    <mergeCell ref="D5:J5"/>
    <mergeCell ref="D7:D8"/>
    <mergeCell ref="E7:E8"/>
    <mergeCell ref="F7:F8"/>
    <mergeCell ref="G7:G8"/>
    <mergeCell ref="H7:H8"/>
    <mergeCell ref="I7:J7"/>
    <mergeCell ref="D13:D15"/>
    <mergeCell ref="E13:E15"/>
    <mergeCell ref="F13:F15"/>
    <mergeCell ref="G13:G14"/>
    <mergeCell ref="H13:H14"/>
    <mergeCell ref="I13:J13"/>
  </mergeCells>
  <dataValidations count="4">
    <dataValidation type="textLength" operator="lessThanOrEqual" allowBlank="1" showErrorMessage="1" errorTitle="Ошибка" error="Допускается ввод не более 900 символов!" sqref="J10:J14 I13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7 E10">
      <formula1>0</formula1>
      <formula2>0</formula2>
    </dataValidation>
    <dataValidation type="decimal" allowBlank="1" showErrorMessage="1" errorTitle="Ошибка" error="Допускается ввод только неотрицательных чисел!" sqref="I1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0:I12">
      <formula1>0</formula1>
      <formula2>9.99999999999999E+23</formula2>
    </dataValidation>
  </dataValidation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7"/>
  </sheetPr>
  <dimension ref="A5:M12"/>
  <sheetViews>
    <sheetView workbookViewId="0" topLeftCell="A1">
      <selection activeCell="A1" sqref="A1"/>
    </sheetView>
  </sheetViews>
  <sheetFormatPr defaultColWidth="9.140625" defaultRowHeight="11.25"/>
  <cols>
    <col min="1" max="1" width="9.140625" style="224" hidden="1" customWidth="1"/>
    <col min="2" max="2" width="9.140625" style="225" hidden="1" customWidth="1"/>
    <col min="3" max="3" width="3.7109375" style="226" customWidth="1"/>
    <col min="4" max="4" width="7.00390625" style="225" customWidth="1"/>
    <col min="5" max="5" width="90.57421875" style="225" customWidth="1"/>
    <col min="6" max="6" width="17.421875" style="225" customWidth="1"/>
    <col min="7" max="8" width="47.7109375" style="225" customWidth="1"/>
    <col min="9" max="9" width="9.00390625" style="225" customWidth="1"/>
    <col min="10" max="12" width="9.140625" style="225" customWidth="1"/>
    <col min="13" max="13" width="9.140625" style="227" customWidth="1"/>
    <col min="14" max="16384" width="9.140625" style="225" customWidth="1"/>
  </cols>
  <sheetData>
    <row r="1" ht="15" hidden="1"/>
    <row r="2" ht="15" hidden="1"/>
    <row r="3" ht="15" hidden="1"/>
    <row r="4" ht="10.5" customHeight="1"/>
    <row r="5" spans="1:13" s="130" customFormat="1" ht="30" customHeight="1">
      <c r="A5" s="100"/>
      <c r="C5" s="140"/>
      <c r="D5" s="228"/>
      <c r="E5" s="228"/>
      <c r="F5" s="166"/>
      <c r="G5" s="166"/>
      <c r="H5" s="166"/>
      <c r="I5" s="166"/>
      <c r="M5" s="229"/>
    </row>
    <row r="6" spans="1:13" s="130" customFormat="1" ht="15" customHeight="1">
      <c r="A6" s="100"/>
      <c r="C6" s="140"/>
      <c r="D6" s="230"/>
      <c r="E6" s="230"/>
      <c r="F6" s="166"/>
      <c r="G6" s="166"/>
      <c r="H6" s="166"/>
      <c r="I6" s="166"/>
      <c r="M6" s="229"/>
    </row>
    <row r="7" spans="4:8" ht="6.75" customHeight="1">
      <c r="D7" s="231"/>
      <c r="E7" s="231"/>
      <c r="G7" s="231"/>
      <c r="H7" s="231"/>
    </row>
    <row r="8" spans="4:8" ht="15" customHeight="1">
      <c r="D8" s="232"/>
      <c r="E8" s="233"/>
      <c r="F8" s="234"/>
      <c r="G8" s="234"/>
      <c r="H8" s="234"/>
    </row>
    <row r="9" spans="4:8" ht="45" customHeight="1">
      <c r="D9" s="232"/>
      <c r="E9" s="233"/>
      <c r="F9" s="232"/>
      <c r="G9" s="232"/>
      <c r="H9" s="232"/>
    </row>
    <row r="10" spans="4:8" ht="15">
      <c r="D10" s="122"/>
      <c r="E10" s="122"/>
      <c r="F10" s="122"/>
      <c r="G10" s="122"/>
      <c r="H10" s="122"/>
    </row>
    <row r="11" spans="4:8" ht="45" customHeight="1">
      <c r="D11" s="233"/>
      <c r="E11" s="235"/>
      <c r="F11" s="236"/>
      <c r="G11" s="237"/>
      <c r="H11" s="237"/>
    </row>
    <row r="12" spans="4:8" ht="15" customHeight="1">
      <c r="D12" s="238"/>
      <c r="E12" s="239"/>
      <c r="F12" s="240"/>
      <c r="G12" s="240"/>
      <c r="H12" s="241"/>
    </row>
  </sheetData>
  <sheetProtection selectLockedCells="1" selectUnlockedCells="1"/>
  <mergeCells count="5">
    <mergeCell ref="D5:E5"/>
    <mergeCell ref="D6:E6"/>
    <mergeCell ref="D8:D9"/>
    <mergeCell ref="E8:E9"/>
    <mergeCell ref="F8:H8"/>
  </mergeCell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7"/>
  </sheetPr>
  <dimension ref="C6:I16"/>
  <sheetViews>
    <sheetView workbookViewId="0" topLeftCell="A1">
      <selection activeCell="A1" sqref="A1"/>
    </sheetView>
  </sheetViews>
  <sheetFormatPr defaultColWidth="9.140625" defaultRowHeight="11.25"/>
  <cols>
    <col min="1" max="2" width="9.140625" style="242" hidden="1" customWidth="1"/>
    <col min="3" max="3" width="3.7109375" style="243" customWidth="1"/>
    <col min="4" max="4" width="6.28125" style="242" customWidth="1"/>
    <col min="5" max="5" width="73.7109375" style="242" customWidth="1"/>
    <col min="6" max="20" width="9.140625" style="242" customWidth="1"/>
    <col min="21" max="21" width="9.140625" style="244" customWidth="1"/>
    <col min="22" max="16384" width="9.140625" style="242" customWidth="1"/>
  </cols>
  <sheetData>
    <row r="1" ht="15" hidden="1"/>
    <row r="2" ht="15" hidden="1"/>
    <row r="3" ht="15" hidden="1"/>
    <row r="4" ht="15" hidden="1"/>
    <row r="5" ht="15" hidden="1"/>
    <row r="6" spans="3:5" ht="10.5" customHeight="1">
      <c r="C6" s="245"/>
      <c r="D6" s="246"/>
      <c r="E6" s="246"/>
    </row>
    <row r="7" spans="3:5" ht="19.5" customHeight="1">
      <c r="C7" s="245"/>
      <c r="D7" s="247"/>
      <c r="E7" s="247"/>
    </row>
    <row r="8" spans="3:5" ht="15" customHeight="1">
      <c r="C8" s="245"/>
      <c r="D8" s="230"/>
      <c r="E8" s="230"/>
    </row>
    <row r="9" spans="3:5" ht="6.75" customHeight="1">
      <c r="C9" s="245"/>
      <c r="D9" s="246"/>
      <c r="E9" s="246"/>
    </row>
    <row r="10" spans="3:5" ht="22.5" customHeight="1">
      <c r="C10" s="245"/>
      <c r="D10" s="177"/>
      <c r="E10" s="248"/>
    </row>
    <row r="11" spans="3:5" ht="11.25" customHeight="1">
      <c r="C11" s="245"/>
      <c r="D11" s="122"/>
      <c r="E11" s="122"/>
    </row>
    <row r="12" spans="3:5" ht="15" customHeight="1" hidden="1">
      <c r="C12" s="245"/>
      <c r="D12" s="249"/>
      <c r="E12" s="250"/>
    </row>
    <row r="13" spans="3:5" ht="13.5" customHeight="1">
      <c r="C13" s="251"/>
      <c r="D13" s="249"/>
      <c r="E13" s="252"/>
    </row>
    <row r="14" spans="3:5" ht="15" customHeight="1">
      <c r="C14" s="245"/>
      <c r="D14" s="253"/>
      <c r="E14" s="254"/>
    </row>
    <row r="15" ht="11.25" customHeight="1"/>
    <row r="16" spans="4:9" ht="15">
      <c r="D16" s="255"/>
      <c r="E16" s="256"/>
      <c r="F16" s="256"/>
      <c r="G16" s="257"/>
      <c r="H16" s="257"/>
      <c r="I16" s="257"/>
    </row>
  </sheetData>
  <sheetProtection selectLockedCells="1" selectUnlockedCells="1"/>
  <mergeCells count="2">
    <mergeCell ref="D7:E7"/>
    <mergeCell ref="D8:E8"/>
  </mergeCells>
  <dataValidations count="1">
    <dataValidation type="textLength" operator="lessThanOrEqual" allowBlank="1" showErrorMessage="1" errorTitle="Ошибка" error="Допускается ввод не более 900 символов!" sqref="E12:E13">
      <formula1>900</formula1>
    </dataValidation>
  </dataValidations>
  <printOptions/>
  <pageMargins left="0.75" right="0.75" top="1" bottom="1" header="0.5118110236220472" footer="0.5118110236220472"/>
  <pageSetup horizontalDpi="300" verticalDpi="300"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7"/>
  </sheetPr>
  <dimension ref="A4:AL26"/>
  <sheetViews>
    <sheetView workbookViewId="0" topLeftCell="A1">
      <selection activeCell="A1" sqref="A1"/>
    </sheetView>
  </sheetViews>
  <sheetFormatPr defaultColWidth="9.140625" defaultRowHeight="11.25"/>
  <cols>
    <col min="1" max="1" width="6.421875" style="156" hidden="1" customWidth="1"/>
    <col min="2" max="2" width="2.00390625" style="156" hidden="1" customWidth="1"/>
    <col min="3" max="3" width="4.7109375" style="156" customWidth="1"/>
    <col min="4" max="4" width="4.28125" style="156" customWidth="1"/>
    <col min="5" max="5" width="45.00390625" style="156" customWidth="1"/>
    <col min="6" max="6" width="6.421875" style="156" customWidth="1"/>
    <col min="7" max="7" width="4.421875" style="156" customWidth="1"/>
    <col min="8" max="8" width="5.57421875" style="156" customWidth="1"/>
    <col min="9" max="9" width="52.8515625" style="156" customWidth="1"/>
    <col min="10" max="10" width="7.00390625" style="156" customWidth="1"/>
    <col min="11" max="11" width="3.7109375" style="156" customWidth="1"/>
    <col min="12" max="12" width="6.28125" style="156" customWidth="1"/>
    <col min="13" max="13" width="56.421875" style="156" customWidth="1"/>
    <col min="14" max="15" width="9.140625" style="157" customWidth="1"/>
    <col min="16" max="16" width="9.140625" style="158" customWidth="1"/>
    <col min="17" max="38" width="9.140625" style="157" customWidth="1"/>
    <col min="39" max="16384" width="9.140625" style="156" customWidth="1"/>
  </cols>
  <sheetData>
    <row r="1" ht="15" hidden="1"/>
    <row r="2" ht="15" hidden="1"/>
    <row r="3" ht="10.5" customHeight="1"/>
    <row r="4" spans="1:13" ht="27" customHeight="1">
      <c r="A4" s="159"/>
      <c r="B4" s="159"/>
      <c r="D4" s="160"/>
      <c r="E4" s="160"/>
      <c r="F4" s="160"/>
      <c r="G4" s="160"/>
      <c r="H4" s="160"/>
      <c r="I4" s="160"/>
      <c r="J4" s="157"/>
      <c r="K4" s="157"/>
      <c r="L4" s="157"/>
      <c r="M4" s="157"/>
    </row>
    <row r="5" spans="1:38" s="164" customFormat="1" ht="15.75">
      <c r="A5" s="159"/>
      <c r="B5" s="159"/>
      <c r="C5" s="159"/>
      <c r="D5" s="161"/>
      <c r="E5" s="161"/>
      <c r="F5" s="161"/>
      <c r="G5" s="161"/>
      <c r="H5" s="161"/>
      <c r="I5" s="161"/>
      <c r="J5" s="162"/>
      <c r="K5" s="162"/>
      <c r="L5" s="162"/>
      <c r="M5" s="162"/>
      <c r="N5" s="162"/>
      <c r="O5" s="162"/>
      <c r="P5" s="163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</row>
    <row r="6" spans="1:38" s="164" customFormat="1" ht="3" customHeight="1">
      <c r="A6" s="165"/>
      <c r="B6" s="165"/>
      <c r="C6" s="165"/>
      <c r="D6" s="165"/>
      <c r="E6" s="165"/>
      <c r="F6" s="165"/>
      <c r="G6" s="166"/>
      <c r="H6" s="166"/>
      <c r="I6" s="166"/>
      <c r="J6" s="166"/>
      <c r="K6" s="166"/>
      <c r="N6" s="162"/>
      <c r="O6" s="162"/>
      <c r="P6" s="163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</row>
    <row r="7" spans="1:6" ht="3.75" customHeight="1">
      <c r="A7" s="165"/>
      <c r="B7" s="165"/>
      <c r="C7" s="165"/>
      <c r="D7" s="165"/>
      <c r="E7" s="165"/>
      <c r="F7" s="165"/>
    </row>
    <row r="8" spans="2:6" ht="0" customHeight="1" hidden="1">
      <c r="B8" s="167"/>
      <c r="C8" s="167"/>
      <c r="D8" s="167"/>
      <c r="E8" s="168"/>
      <c r="F8" s="168"/>
    </row>
    <row r="9" spans="2:6" ht="0" customHeight="1" hidden="1">
      <c r="B9" s="167"/>
      <c r="C9" s="167"/>
      <c r="D9" s="167"/>
      <c r="E9" s="168"/>
      <c r="F9" s="168"/>
    </row>
    <row r="10" spans="2:6" ht="0" customHeight="1" hidden="1">
      <c r="B10" s="167"/>
      <c r="C10" s="167"/>
      <c r="D10" s="167"/>
      <c r="E10" s="168"/>
      <c r="F10" s="168"/>
    </row>
    <row r="11" spans="2:6" ht="6" customHeight="1" hidden="1">
      <c r="B11" s="167"/>
      <c r="C11" s="167"/>
      <c r="D11" s="167"/>
      <c r="E11" s="168"/>
      <c r="F11" s="168"/>
    </row>
    <row r="12" spans="1:11" ht="20.25" customHeight="1" hidden="1">
      <c r="A12" s="169"/>
      <c r="B12" s="167"/>
      <c r="C12" s="167"/>
      <c r="D12" s="167"/>
      <c r="E12" s="115"/>
      <c r="F12" s="169"/>
      <c r="G12" s="115"/>
      <c r="H12" s="115"/>
      <c r="I12" s="169"/>
      <c r="J12" s="169"/>
      <c r="K12" s="115"/>
    </row>
    <row r="13" spans="2:11" ht="20.25" customHeight="1" hidden="1">
      <c r="B13" s="167"/>
      <c r="C13" s="167"/>
      <c r="D13" s="167"/>
      <c r="E13" s="115"/>
      <c r="F13" s="167"/>
      <c r="G13" s="169"/>
      <c r="H13" s="169"/>
      <c r="I13" s="169"/>
      <c r="J13" s="169"/>
      <c r="K13" s="115"/>
    </row>
    <row r="14" spans="2:11" ht="6" customHeight="1" hidden="1">
      <c r="B14" s="170"/>
      <c r="C14" s="170"/>
      <c r="D14" s="170"/>
      <c r="E14" s="169"/>
      <c r="F14" s="169"/>
      <c r="G14" s="169"/>
      <c r="H14" s="169"/>
      <c r="I14" s="169"/>
      <c r="J14" s="169"/>
      <c r="K14" s="115"/>
    </row>
    <row r="15" ht="3" customHeight="1"/>
    <row r="16" ht="0" customHeight="1" hidden="1"/>
    <row r="17" spans="1:38" s="164" customFormat="1" ht="0" customHeight="1" hidden="1">
      <c r="A17" s="171"/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N17" s="162"/>
      <c r="O17" s="162"/>
      <c r="P17" s="163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</row>
    <row r="18" spans="1:13" ht="23.25" customHeight="1">
      <c r="A18" s="172"/>
      <c r="B18" s="169"/>
      <c r="C18" s="169"/>
      <c r="D18" s="173"/>
      <c r="E18" s="173"/>
      <c r="F18" s="174"/>
      <c r="G18" s="174"/>
      <c r="H18" s="174"/>
      <c r="I18" s="174"/>
      <c r="J18" s="174"/>
      <c r="K18" s="174"/>
      <c r="L18" s="174"/>
      <c r="M18" s="174"/>
    </row>
    <row r="19" spans="1:13" ht="23.25" customHeight="1">
      <c r="A19" s="172"/>
      <c r="B19" s="175"/>
      <c r="C19" s="176"/>
      <c r="D19" s="173"/>
      <c r="E19" s="173"/>
      <c r="F19" s="173"/>
      <c r="G19" s="177"/>
      <c r="H19" s="177"/>
      <c r="I19" s="173"/>
      <c r="J19" s="173"/>
      <c r="K19" s="177"/>
      <c r="L19" s="177"/>
      <c r="M19" s="173"/>
    </row>
    <row r="20" spans="1:13" ht="14.25" customHeight="1">
      <c r="A20" s="122"/>
      <c r="B20" s="122"/>
      <c r="C20" s="122"/>
      <c r="D20" s="123"/>
      <c r="E20" s="123"/>
      <c r="F20" s="123"/>
      <c r="G20" s="123"/>
      <c r="H20" s="123"/>
      <c r="I20" s="123"/>
      <c r="J20" s="123"/>
      <c r="K20" s="123"/>
      <c r="L20" s="123"/>
      <c r="M20" s="123"/>
    </row>
    <row r="21" spans="1:13" ht="15" hidden="1">
      <c r="A21" s="178"/>
      <c r="B21" s="179"/>
      <c r="C21" s="179"/>
      <c r="D21" s="180"/>
      <c r="E21" s="126"/>
      <c r="F21" s="181"/>
      <c r="G21" s="126"/>
      <c r="H21" s="126"/>
      <c r="I21" s="181"/>
      <c r="J21" s="181"/>
      <c r="K21" s="128"/>
      <c r="L21" s="126"/>
      <c r="M21" s="182"/>
    </row>
    <row r="22" spans="1:26" ht="15" customHeight="1">
      <c r="A22" s="2"/>
      <c r="B22" s="2"/>
      <c r="C22" s="107"/>
      <c r="D22" s="135"/>
      <c r="E22" s="183"/>
      <c r="F22" s="184"/>
      <c r="G22" s="132"/>
      <c r="H22" s="118"/>
      <c r="I22" s="185"/>
      <c r="J22" s="184"/>
      <c r="K22" s="134"/>
      <c r="L22" s="135"/>
      <c r="M22" s="186"/>
      <c r="X22" s="157">
        <v>64279412</v>
      </c>
      <c r="Y22" s="157" t="s">
        <v>117</v>
      </c>
      <c r="Z22" s="157">
        <v>1705000</v>
      </c>
    </row>
    <row r="23" spans="1:13" ht="15" customHeight="1">
      <c r="A23" s="2"/>
      <c r="B23" s="2"/>
      <c r="C23" s="140"/>
      <c r="D23" s="135"/>
      <c r="E23" s="183"/>
      <c r="F23" s="184"/>
      <c r="G23" s="132"/>
      <c r="H23" s="118"/>
      <c r="I23" s="185"/>
      <c r="J23" s="184"/>
      <c r="K23" s="142"/>
      <c r="L23" s="143"/>
      <c r="M23" s="187"/>
    </row>
    <row r="24" spans="1:13" ht="15" customHeight="1">
      <c r="A24" s="2"/>
      <c r="B24" s="2"/>
      <c r="C24" s="140"/>
      <c r="D24" s="135"/>
      <c r="E24" s="183"/>
      <c r="F24" s="184"/>
      <c r="G24" s="142"/>
      <c r="H24" s="143"/>
      <c r="I24" s="147"/>
      <c r="J24" s="143"/>
      <c r="K24" s="143"/>
      <c r="L24" s="143"/>
      <c r="M24" s="188"/>
    </row>
    <row r="25" spans="1:13" ht="15" customHeight="1">
      <c r="A25" s="189"/>
      <c r="B25" s="190"/>
      <c r="C25" s="115"/>
      <c r="D25" s="142"/>
      <c r="E25" s="191"/>
      <c r="F25" s="143"/>
      <c r="G25" s="143"/>
      <c r="H25" s="143"/>
      <c r="I25" s="143"/>
      <c r="J25" s="143"/>
      <c r="K25" s="143"/>
      <c r="L25" s="143"/>
      <c r="M25" s="188"/>
    </row>
    <row r="26" spans="3:13" ht="15" customHeight="1">
      <c r="C26" s="115"/>
      <c r="D26" s="192"/>
      <c r="E26" s="192"/>
      <c r="F26" s="192"/>
      <c r="G26" s="192"/>
      <c r="H26" s="192"/>
      <c r="I26" s="192"/>
      <c r="J26" s="192"/>
      <c r="K26" s="192"/>
      <c r="L26" s="192"/>
      <c r="M26" s="192"/>
    </row>
    <row r="27" ht="37.5" customHeight="1"/>
  </sheetData>
  <sheetProtection selectLockedCells="1" selectUnlockedCells="1"/>
  <mergeCells count="30">
    <mergeCell ref="D4:I4"/>
    <mergeCell ref="D5:I5"/>
    <mergeCell ref="A6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B13:D13"/>
    <mergeCell ref="B14:D14"/>
    <mergeCell ref="A18:A19"/>
    <mergeCell ref="D18:E18"/>
    <mergeCell ref="F18:I18"/>
    <mergeCell ref="J18:M18"/>
    <mergeCell ref="G19:H19"/>
    <mergeCell ref="K19:L19"/>
    <mergeCell ref="G20:H20"/>
    <mergeCell ref="K20:L20"/>
    <mergeCell ref="D22:D24"/>
    <mergeCell ref="E22:E24"/>
    <mergeCell ref="F22:F24"/>
    <mergeCell ref="G22:G23"/>
    <mergeCell ref="H22:H23"/>
    <mergeCell ref="I22:I23"/>
    <mergeCell ref="J22:J23"/>
    <mergeCell ref="C25:C26"/>
  </mergeCells>
  <dataValidations count="3">
    <dataValidation type="textLength" operator="lessThanOrEqual" allowBlank="1" showErrorMessage="1" errorTitle="Ошибка" error="Допускается ввод не более 900 символов!" sqref="E12">
      <formula1>900</formula1>
    </dataValidation>
    <dataValidation type="textLength" operator="lessThan" allowBlank="1" showErrorMessage="1" error="Допускается ввод не более 900 символов!" sqref="M22">
      <formula1>900</formula1>
    </dataValidation>
    <dataValidation type="list" showErrorMessage="1" sqref="I22:I23">
      <formula1>DESCRIPTION_TERRITORY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7"/>
  </sheetPr>
  <dimension ref="A1:CE29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00" hidden="1" customWidth="1"/>
    <col min="2" max="2" width="9.140625" style="101" hidden="1" customWidth="1"/>
    <col min="3" max="3" width="4.7109375" style="102" customWidth="1"/>
    <col min="4" max="4" width="6.28125" style="101" customWidth="1"/>
    <col min="5" max="5" width="46.421875" style="101" customWidth="1"/>
    <col min="6" max="6" width="3.7109375" style="101" customWidth="1"/>
    <col min="7" max="7" width="5.7109375" style="101" customWidth="1"/>
    <col min="8" max="8" width="41.421875" style="101" customWidth="1"/>
    <col min="9" max="9" width="3.7109375" style="101" customWidth="1"/>
    <col min="10" max="10" width="5.7109375" style="101" customWidth="1"/>
    <col min="11" max="11" width="32.57421875" style="101" customWidth="1"/>
    <col min="12" max="12" width="14.8515625" style="101" customWidth="1"/>
    <col min="13" max="13" width="3.7109375" style="103" customWidth="1"/>
    <col min="14" max="16" width="9.140625" style="101" customWidth="1"/>
    <col min="17" max="17" width="255.7109375" style="104" hidden="1" customWidth="1"/>
    <col min="18" max="20" width="9.140625" style="101" customWidth="1"/>
    <col min="21" max="21" width="9.140625" style="105" customWidth="1"/>
    <col min="22" max="16384" width="9.140625" style="101" customWidth="1"/>
  </cols>
  <sheetData>
    <row r="1" spans="1:21" s="103" customFormat="1" ht="16.5" customHeight="1" hidden="1">
      <c r="A1" s="100"/>
      <c r="B1" s="101"/>
      <c r="C1" s="102"/>
      <c r="D1" s="101"/>
      <c r="E1" s="101"/>
      <c r="F1" s="101"/>
      <c r="G1" s="101"/>
      <c r="H1" s="101"/>
      <c r="I1" s="101"/>
      <c r="J1" s="101"/>
      <c r="K1" s="101"/>
      <c r="L1" s="101"/>
      <c r="Q1" s="106"/>
      <c r="U1" s="105"/>
    </row>
    <row r="2" spans="1:21" s="103" customFormat="1" ht="16.5" customHeight="1" hidden="1">
      <c r="A2" s="100"/>
      <c r="B2" s="101"/>
      <c r="C2" s="102"/>
      <c r="D2" s="101"/>
      <c r="E2" s="101"/>
      <c r="F2" s="101"/>
      <c r="G2" s="101"/>
      <c r="H2" s="101"/>
      <c r="I2" s="101"/>
      <c r="J2" s="101"/>
      <c r="K2" s="101"/>
      <c r="L2" s="101"/>
      <c r="Q2" s="106"/>
      <c r="U2" s="105"/>
    </row>
    <row r="3" spans="1:21" s="103" customFormat="1" ht="10.5" customHeight="1">
      <c r="A3" s="100"/>
      <c r="B3" s="101"/>
      <c r="C3" s="107"/>
      <c r="D3" s="108"/>
      <c r="E3" s="108"/>
      <c r="F3" s="108"/>
      <c r="G3" s="108"/>
      <c r="H3" s="108"/>
      <c r="I3" s="108"/>
      <c r="J3" s="108"/>
      <c r="K3" s="108"/>
      <c r="L3" s="109"/>
      <c r="Q3" s="106"/>
      <c r="U3" s="105"/>
    </row>
    <row r="4" spans="1:21" s="103" customFormat="1" ht="14.25" customHeight="1">
      <c r="A4" s="100"/>
      <c r="B4" s="101"/>
      <c r="C4" s="107"/>
      <c r="D4" s="110"/>
      <c r="E4" s="110"/>
      <c r="F4" s="110"/>
      <c r="G4" s="110"/>
      <c r="H4" s="110"/>
      <c r="Q4" s="106"/>
      <c r="U4" s="105"/>
    </row>
    <row r="5" spans="1:21" s="103" customFormat="1" ht="18.75" customHeight="1">
      <c r="A5" s="100"/>
      <c r="B5" s="101"/>
      <c r="C5" s="107"/>
      <c r="D5" s="111"/>
      <c r="E5" s="111"/>
      <c r="F5" s="111"/>
      <c r="G5" s="111"/>
      <c r="H5" s="111"/>
      <c r="Q5" s="106"/>
      <c r="U5" s="105"/>
    </row>
    <row r="6" spans="1:21" s="103" customFormat="1" ht="3" customHeight="1">
      <c r="A6" s="100"/>
      <c r="B6" s="101"/>
      <c r="C6" s="107"/>
      <c r="D6" s="108"/>
      <c r="E6" s="108"/>
      <c r="F6" s="108"/>
      <c r="G6" s="108"/>
      <c r="H6" s="112"/>
      <c r="I6" s="112"/>
      <c r="J6" s="112"/>
      <c r="K6" s="112"/>
      <c r="L6" s="113"/>
      <c r="Q6" s="106"/>
      <c r="U6" s="105"/>
    </row>
    <row r="7" spans="1:21" s="103" customFormat="1" ht="19.5" customHeight="1" hidden="1">
      <c r="A7" s="1"/>
      <c r="B7" s="1"/>
      <c r="C7" s="107"/>
      <c r="D7" s="114"/>
      <c r="E7" s="114"/>
      <c r="F7" s="115"/>
      <c r="G7" s="115"/>
      <c r="H7" s="112"/>
      <c r="I7" s="112"/>
      <c r="J7" s="116"/>
      <c r="K7" s="117"/>
      <c r="L7" s="117"/>
      <c r="Q7" s="106"/>
      <c r="U7" s="105"/>
    </row>
    <row r="8" ht="3" customHeight="1"/>
    <row r="9" spans="1:21" s="103" customFormat="1" ht="23.25" customHeight="1">
      <c r="A9" s="100"/>
      <c r="B9" s="101"/>
      <c r="C9" s="107"/>
      <c r="D9" s="118"/>
      <c r="E9" s="118"/>
      <c r="F9" s="118"/>
      <c r="G9" s="118"/>
      <c r="H9" s="118"/>
      <c r="I9" s="119"/>
      <c r="J9" s="119"/>
      <c r="K9" s="119"/>
      <c r="L9" s="119"/>
      <c r="Q9" s="106"/>
      <c r="U9" s="105"/>
    </row>
    <row r="10" spans="1:21" s="103" customFormat="1" ht="23.25" customHeight="1">
      <c r="A10" s="100"/>
      <c r="B10" s="101"/>
      <c r="C10" s="107"/>
      <c r="D10" s="120"/>
      <c r="E10" s="120"/>
      <c r="F10" s="120"/>
      <c r="G10" s="120"/>
      <c r="H10" s="121"/>
      <c r="I10" s="120"/>
      <c r="J10" s="120"/>
      <c r="K10" s="121"/>
      <c r="L10" s="121"/>
      <c r="Q10" s="106"/>
      <c r="U10" s="105"/>
    </row>
    <row r="11" spans="1:21" s="103" customFormat="1" ht="11.25" customHeight="1">
      <c r="A11" s="100"/>
      <c r="B11" s="101"/>
      <c r="C11" s="107"/>
      <c r="D11" s="122"/>
      <c r="E11" s="122"/>
      <c r="F11" s="123"/>
      <c r="G11" s="123"/>
      <c r="H11" s="122"/>
      <c r="I11" s="123"/>
      <c r="J11" s="123"/>
      <c r="K11" s="122"/>
      <c r="L11" s="122"/>
      <c r="Q11" s="106"/>
      <c r="U11" s="105"/>
    </row>
    <row r="12" spans="1:21" s="103" customFormat="1" ht="12.75" customHeight="1" hidden="1">
      <c r="A12" s="101"/>
      <c r="B12" s="101"/>
      <c r="C12" s="107"/>
      <c r="D12" s="124">
        <v>0</v>
      </c>
      <c r="E12" s="125"/>
      <c r="F12" s="126"/>
      <c r="G12" s="126"/>
      <c r="H12" s="127"/>
      <c r="I12" s="128"/>
      <c r="J12" s="126"/>
      <c r="K12" s="127"/>
      <c r="L12" s="129"/>
      <c r="Q12" s="106"/>
      <c r="U12" s="105"/>
    </row>
    <row r="13" spans="1:83" s="139" customFormat="1" ht="15" customHeight="1">
      <c r="A13" s="130"/>
      <c r="B13" s="100" t="s">
        <v>89</v>
      </c>
      <c r="C13" s="107"/>
      <c r="D13" s="118"/>
      <c r="E13" s="131"/>
      <c r="F13" s="132"/>
      <c r="G13" s="118"/>
      <c r="H13" s="133"/>
      <c r="I13" s="134"/>
      <c r="J13" s="135"/>
      <c r="K13" s="133"/>
      <c r="L13" s="136"/>
      <c r="M13" s="100"/>
      <c r="N13" s="100"/>
      <c r="O13" s="100"/>
      <c r="P13" s="100"/>
      <c r="Q13" s="104"/>
      <c r="R13" s="100"/>
      <c r="S13" s="100"/>
      <c r="T13" s="100"/>
      <c r="U13" s="137"/>
      <c r="V13" s="100"/>
      <c r="W13" s="100"/>
      <c r="X13" s="100"/>
      <c r="Y13" s="3"/>
      <c r="Z13" s="3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83" s="139" customFormat="1" ht="15" customHeight="1">
      <c r="A14" s="130"/>
      <c r="B14" s="100" t="s">
        <v>94</v>
      </c>
      <c r="C14" s="140"/>
      <c r="D14" s="118"/>
      <c r="E14" s="131"/>
      <c r="F14" s="132"/>
      <c r="G14" s="118"/>
      <c r="H14" s="133"/>
      <c r="I14" s="141" t="s">
        <v>120</v>
      </c>
      <c r="J14" s="118"/>
      <c r="K14" s="133"/>
      <c r="L14" s="136"/>
      <c r="M14" s="100"/>
      <c r="N14" s="100"/>
      <c r="O14" s="100"/>
      <c r="P14" s="100"/>
      <c r="Q14" s="104"/>
      <c r="R14" s="100"/>
      <c r="S14" s="100"/>
      <c r="T14" s="100"/>
      <c r="U14" s="137"/>
      <c r="V14" s="100"/>
      <c r="W14" s="100"/>
      <c r="X14" s="100"/>
      <c r="Y14" s="3"/>
      <c r="Z14" s="3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3"/>
      <c r="BW14" s="3"/>
      <c r="BX14" s="3"/>
      <c r="BY14" s="3"/>
      <c r="BZ14" s="3"/>
      <c r="CA14" s="3"/>
      <c r="CB14" s="3"/>
      <c r="CC14" s="3"/>
      <c r="CD14" s="3"/>
      <c r="CE14" s="3"/>
    </row>
    <row r="15" spans="1:83" s="139" customFormat="1" ht="15" customHeight="1">
      <c r="A15" s="130"/>
      <c r="B15" s="100" t="s">
        <v>94</v>
      </c>
      <c r="C15" s="140"/>
      <c r="D15" s="118"/>
      <c r="E15" s="131"/>
      <c r="F15" s="132"/>
      <c r="G15" s="118"/>
      <c r="H15" s="133"/>
      <c r="I15" s="141" t="s">
        <v>120</v>
      </c>
      <c r="J15" s="118"/>
      <c r="K15" s="133"/>
      <c r="L15" s="136"/>
      <c r="M15" s="100"/>
      <c r="N15" s="100"/>
      <c r="O15" s="100"/>
      <c r="P15" s="100"/>
      <c r="Q15" s="104"/>
      <c r="R15" s="100"/>
      <c r="S15" s="100"/>
      <c r="T15" s="100"/>
      <c r="U15" s="137"/>
      <c r="V15" s="100"/>
      <c r="W15" s="100"/>
      <c r="X15" s="100"/>
      <c r="Y15" s="3"/>
      <c r="Z15" s="3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3"/>
      <c r="BW15" s="3"/>
      <c r="BX15" s="3"/>
      <c r="BY15" s="3"/>
      <c r="BZ15" s="3"/>
      <c r="CA15" s="3"/>
      <c r="CB15" s="3"/>
      <c r="CC15" s="3"/>
      <c r="CD15" s="3"/>
      <c r="CE15" s="3"/>
    </row>
    <row r="16" spans="1:83" s="139" customFormat="1" ht="15" customHeight="1">
      <c r="A16" s="130"/>
      <c r="B16" s="100" t="s">
        <v>94</v>
      </c>
      <c r="C16" s="140"/>
      <c r="D16" s="118"/>
      <c r="E16" s="131"/>
      <c r="F16" s="132"/>
      <c r="G16" s="118"/>
      <c r="H16" s="133"/>
      <c r="I16" s="141" t="s">
        <v>120</v>
      </c>
      <c r="J16" s="118"/>
      <c r="K16" s="133"/>
      <c r="L16" s="136"/>
      <c r="M16" s="100"/>
      <c r="N16" s="100"/>
      <c r="O16" s="100"/>
      <c r="P16" s="100"/>
      <c r="Q16" s="104"/>
      <c r="R16" s="100"/>
      <c r="S16" s="100"/>
      <c r="T16" s="100"/>
      <c r="U16" s="137"/>
      <c r="V16" s="100"/>
      <c r="W16" s="100"/>
      <c r="X16" s="100"/>
      <c r="Y16" s="3"/>
      <c r="Z16" s="3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3"/>
      <c r="BW16" s="3"/>
      <c r="BX16" s="3"/>
      <c r="BY16" s="3"/>
      <c r="BZ16" s="3"/>
      <c r="CA16" s="3"/>
      <c r="CB16" s="3"/>
      <c r="CC16" s="3"/>
      <c r="CD16" s="3"/>
      <c r="CE16" s="3"/>
    </row>
    <row r="17" spans="1:83" s="139" customFormat="1" ht="15" customHeight="1">
      <c r="A17" s="130"/>
      <c r="B17" s="100" t="s">
        <v>94</v>
      </c>
      <c r="C17" s="140"/>
      <c r="D17" s="118"/>
      <c r="E17" s="131"/>
      <c r="F17" s="132"/>
      <c r="G17" s="118"/>
      <c r="H17" s="133"/>
      <c r="I17" s="141" t="s">
        <v>120</v>
      </c>
      <c r="J17" s="118"/>
      <c r="K17" s="133"/>
      <c r="L17" s="136"/>
      <c r="M17" s="100"/>
      <c r="N17" s="100"/>
      <c r="O17" s="100"/>
      <c r="P17" s="100"/>
      <c r="Q17" s="104"/>
      <c r="R17" s="100"/>
      <c r="S17" s="100"/>
      <c r="T17" s="100"/>
      <c r="U17" s="137"/>
      <c r="V17" s="100"/>
      <c r="W17" s="100"/>
      <c r="X17" s="100"/>
      <c r="Y17" s="3"/>
      <c r="Z17" s="3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3"/>
      <c r="BW17" s="3"/>
      <c r="BX17" s="3"/>
      <c r="BY17" s="3"/>
      <c r="BZ17" s="3"/>
      <c r="CA17" s="3"/>
      <c r="CB17" s="3"/>
      <c r="CC17" s="3"/>
      <c r="CD17" s="3"/>
      <c r="CE17" s="3"/>
    </row>
    <row r="18" spans="1:83" s="139" customFormat="1" ht="15" customHeight="1">
      <c r="A18" s="130"/>
      <c r="B18" s="100" t="s">
        <v>94</v>
      </c>
      <c r="C18" s="140"/>
      <c r="D18" s="118"/>
      <c r="E18" s="131"/>
      <c r="F18" s="132"/>
      <c r="G18" s="118"/>
      <c r="H18" s="133"/>
      <c r="I18" s="141" t="s">
        <v>120</v>
      </c>
      <c r="J18" s="118"/>
      <c r="K18" s="133"/>
      <c r="L18" s="136"/>
      <c r="M18" s="100"/>
      <c r="N18" s="100"/>
      <c r="O18" s="100"/>
      <c r="P18" s="100"/>
      <c r="Q18" s="104"/>
      <c r="R18" s="100"/>
      <c r="S18" s="100"/>
      <c r="T18" s="100"/>
      <c r="U18" s="137"/>
      <c r="V18" s="100"/>
      <c r="W18" s="100"/>
      <c r="X18" s="100"/>
      <c r="Y18" s="3"/>
      <c r="Z18" s="3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3"/>
      <c r="BW18" s="3"/>
      <c r="BX18" s="3"/>
      <c r="BY18" s="3"/>
      <c r="BZ18" s="3"/>
      <c r="CA18" s="3"/>
      <c r="CB18" s="3"/>
      <c r="CC18" s="3"/>
      <c r="CD18" s="3"/>
      <c r="CE18" s="3"/>
    </row>
    <row r="19" spans="1:83" s="139" customFormat="1" ht="15" customHeight="1">
      <c r="A19" s="130"/>
      <c r="B19" s="100" t="s">
        <v>94</v>
      </c>
      <c r="C19" s="140"/>
      <c r="D19" s="118"/>
      <c r="E19" s="131"/>
      <c r="F19" s="132"/>
      <c r="G19" s="118"/>
      <c r="H19" s="133"/>
      <c r="I19" s="141" t="s">
        <v>120</v>
      </c>
      <c r="J19" s="118"/>
      <c r="K19" s="133"/>
      <c r="L19" s="136"/>
      <c r="M19" s="100"/>
      <c r="N19" s="100"/>
      <c r="O19" s="100"/>
      <c r="P19" s="100"/>
      <c r="Q19" s="104"/>
      <c r="R19" s="100"/>
      <c r="S19" s="100"/>
      <c r="T19" s="100"/>
      <c r="U19" s="137"/>
      <c r="V19" s="100"/>
      <c r="W19" s="100"/>
      <c r="X19" s="100"/>
      <c r="Y19" s="3"/>
      <c r="Z19" s="3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3"/>
      <c r="BW19" s="3"/>
      <c r="BX19" s="3"/>
      <c r="BY19" s="3"/>
      <c r="BZ19" s="3"/>
      <c r="CA19" s="3"/>
      <c r="CB19" s="3"/>
      <c r="CC19" s="3"/>
      <c r="CD19" s="3"/>
      <c r="CE19" s="3"/>
    </row>
    <row r="20" spans="1:83" s="139" customFormat="1" ht="15" customHeight="1">
      <c r="A20" s="130"/>
      <c r="B20" s="100" t="s">
        <v>94</v>
      </c>
      <c r="C20" s="140"/>
      <c r="D20" s="118"/>
      <c r="E20" s="131"/>
      <c r="F20" s="132"/>
      <c r="G20" s="118"/>
      <c r="H20" s="133"/>
      <c r="I20" s="141" t="s">
        <v>120</v>
      </c>
      <c r="J20" s="118"/>
      <c r="K20" s="133"/>
      <c r="L20" s="136"/>
      <c r="M20" s="100"/>
      <c r="N20" s="100"/>
      <c r="O20" s="100"/>
      <c r="P20" s="100"/>
      <c r="Q20" s="104"/>
      <c r="R20" s="100"/>
      <c r="S20" s="100"/>
      <c r="T20" s="100"/>
      <c r="U20" s="137"/>
      <c r="V20" s="100"/>
      <c r="W20" s="100"/>
      <c r="X20" s="100"/>
      <c r="Y20" s="3"/>
      <c r="Z20" s="3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3"/>
      <c r="BW20" s="3"/>
      <c r="BX20" s="3"/>
      <c r="BY20" s="3"/>
      <c r="BZ20" s="3"/>
      <c r="CA20" s="3"/>
      <c r="CB20" s="3"/>
      <c r="CC20" s="3"/>
      <c r="CD20" s="3"/>
      <c r="CE20" s="3"/>
    </row>
    <row r="21" spans="1:83" s="139" customFormat="1" ht="15" customHeight="1">
      <c r="A21" s="130"/>
      <c r="B21" s="100" t="s">
        <v>94</v>
      </c>
      <c r="C21" s="140"/>
      <c r="D21" s="118"/>
      <c r="E21" s="131"/>
      <c r="F21" s="132"/>
      <c r="G21" s="118"/>
      <c r="H21" s="133"/>
      <c r="I21" s="141" t="s">
        <v>120</v>
      </c>
      <c r="J21" s="118"/>
      <c r="K21" s="133"/>
      <c r="L21" s="136"/>
      <c r="M21" s="100"/>
      <c r="N21" s="100"/>
      <c r="O21" s="100"/>
      <c r="P21" s="100"/>
      <c r="Q21" s="104"/>
      <c r="R21" s="100"/>
      <c r="S21" s="100"/>
      <c r="T21" s="100"/>
      <c r="U21" s="137"/>
      <c r="V21" s="100"/>
      <c r="W21" s="100"/>
      <c r="X21" s="100"/>
      <c r="Y21" s="3"/>
      <c r="Z21" s="3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3"/>
      <c r="BW21" s="3"/>
      <c r="BX21" s="3"/>
      <c r="BY21" s="3"/>
      <c r="BZ21" s="3"/>
      <c r="CA21" s="3"/>
      <c r="CB21" s="3"/>
      <c r="CC21" s="3"/>
      <c r="CD21" s="3"/>
      <c r="CE21" s="3"/>
    </row>
    <row r="22" spans="1:83" s="139" customFormat="1" ht="15" customHeight="1">
      <c r="A22" s="130"/>
      <c r="B22" s="130"/>
      <c r="C22" s="140"/>
      <c r="D22" s="118"/>
      <c r="E22" s="131"/>
      <c r="F22" s="132"/>
      <c r="G22" s="118"/>
      <c r="H22" s="133"/>
      <c r="I22" s="142"/>
      <c r="J22" s="143"/>
      <c r="K22" s="144"/>
      <c r="L22" s="145"/>
      <c r="M22" s="100"/>
      <c r="N22" s="100"/>
      <c r="O22" s="100"/>
      <c r="P22" s="100"/>
      <c r="Q22" s="104"/>
      <c r="R22" s="100"/>
      <c r="S22" s="100"/>
      <c r="T22" s="100"/>
      <c r="U22" s="137"/>
      <c r="V22" s="100"/>
      <c r="W22" s="100"/>
      <c r="X22" s="100"/>
      <c r="Y22" s="3"/>
      <c r="Z22" s="3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3"/>
      <c r="BW22" s="3"/>
      <c r="BX22" s="3"/>
      <c r="BY22" s="3"/>
      <c r="BZ22" s="3"/>
      <c r="CA22" s="3"/>
      <c r="CB22" s="3"/>
      <c r="CC22" s="3"/>
      <c r="CD22" s="3"/>
      <c r="CE22" s="3"/>
    </row>
    <row r="23" spans="1:83" s="139" customFormat="1" ht="15" customHeight="1">
      <c r="A23" s="130"/>
      <c r="B23" s="130"/>
      <c r="C23" s="140"/>
      <c r="D23" s="118"/>
      <c r="E23" s="131"/>
      <c r="F23" s="142"/>
      <c r="G23" s="143"/>
      <c r="H23" s="144"/>
      <c r="I23" s="146"/>
      <c r="J23" s="146"/>
      <c r="K23" s="146"/>
      <c r="L23" s="145"/>
      <c r="M23" s="100"/>
      <c r="N23" s="100"/>
      <c r="O23" s="100"/>
      <c r="P23" s="100"/>
      <c r="Q23" s="104"/>
      <c r="R23" s="100"/>
      <c r="S23" s="100"/>
      <c r="T23" s="100"/>
      <c r="U23" s="137"/>
      <c r="V23" s="100"/>
      <c r="W23" s="100"/>
      <c r="X23" s="100"/>
      <c r="Y23" s="3"/>
      <c r="Z23" s="3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3"/>
      <c r="BW23" s="3"/>
      <c r="BX23" s="3"/>
      <c r="BY23" s="3"/>
      <c r="BZ23" s="3"/>
      <c r="CA23" s="3"/>
      <c r="CB23" s="3"/>
      <c r="CC23" s="3"/>
      <c r="CD23" s="3"/>
      <c r="CE23" s="3"/>
    </row>
    <row r="24" spans="1:21" s="103" customFormat="1" ht="15" customHeight="1">
      <c r="A24" s="101"/>
      <c r="B24" s="101" t="s">
        <v>89</v>
      </c>
      <c r="C24" s="107"/>
      <c r="D24" s="142"/>
      <c r="E24" s="147"/>
      <c r="F24" s="148"/>
      <c r="G24" s="148"/>
      <c r="H24" s="148"/>
      <c r="I24" s="148"/>
      <c r="J24" s="148"/>
      <c r="K24" s="148"/>
      <c r="L24" s="149"/>
      <c r="Q24" s="106"/>
      <c r="U24" s="105"/>
    </row>
    <row r="25" spans="1:21" s="103" customFormat="1" ht="21" customHeight="1">
      <c r="A25" s="100"/>
      <c r="B25" s="101"/>
      <c r="C25" s="102"/>
      <c r="D25" s="150"/>
      <c r="E25" s="150"/>
      <c r="F25" s="150"/>
      <c r="G25" s="150"/>
      <c r="H25" s="150"/>
      <c r="I25" s="150"/>
      <c r="J25" s="150"/>
      <c r="K25" s="150"/>
      <c r="L25" s="150"/>
      <c r="Q25" s="106"/>
      <c r="U25" s="105"/>
    </row>
    <row r="26" spans="1:21" s="103" customFormat="1" ht="15">
      <c r="A26" s="100"/>
      <c r="B26" s="101"/>
      <c r="C26" s="102"/>
      <c r="D26" s="101"/>
      <c r="E26" s="101"/>
      <c r="F26" s="101"/>
      <c r="G26" s="101"/>
      <c r="H26" s="101"/>
      <c r="I26" s="101"/>
      <c r="J26" s="101"/>
      <c r="K26" s="101"/>
      <c r="L26" s="101"/>
      <c r="Q26" s="106"/>
      <c r="U26" s="105"/>
    </row>
    <row r="27" spans="1:21" s="103" customFormat="1" ht="0.75" customHeight="1">
      <c r="A27" s="100"/>
      <c r="B27" s="101"/>
      <c r="C27" s="102"/>
      <c r="D27" s="101"/>
      <c r="E27" s="101"/>
      <c r="F27" s="101"/>
      <c r="G27" s="101"/>
      <c r="H27" s="101"/>
      <c r="I27" s="101"/>
      <c r="J27" s="101"/>
      <c r="K27" s="101"/>
      <c r="L27" s="101"/>
      <c r="Q27" s="106"/>
      <c r="U27" s="105"/>
    </row>
    <row r="28" spans="1:21" s="152" customFormat="1" ht="15">
      <c r="A28" s="151"/>
      <c r="C28" s="153"/>
      <c r="D28" s="154"/>
      <c r="E28" s="154"/>
      <c r="Q28" s="155"/>
      <c r="U28" s="105"/>
    </row>
    <row r="29" spans="1:21" s="152" customFormat="1" ht="15">
      <c r="A29" s="151"/>
      <c r="C29" s="153"/>
      <c r="D29" s="154"/>
      <c r="E29" s="154"/>
      <c r="Q29" s="155"/>
      <c r="U29" s="105"/>
    </row>
  </sheetData>
  <sheetProtection selectLockedCells="1" selectUnlockedCells="1"/>
  <mergeCells count="16">
    <mergeCell ref="D4:H4"/>
    <mergeCell ref="D5:H5"/>
    <mergeCell ref="D7:E7"/>
    <mergeCell ref="F7:G7"/>
    <mergeCell ref="D9:E9"/>
    <mergeCell ref="F9:H9"/>
    <mergeCell ref="I9:L9"/>
    <mergeCell ref="F10:G10"/>
    <mergeCell ref="I10:J10"/>
    <mergeCell ref="F11:G11"/>
    <mergeCell ref="I11:J11"/>
    <mergeCell ref="D13:D23"/>
    <mergeCell ref="E13:E23"/>
    <mergeCell ref="F13:F22"/>
    <mergeCell ref="G13:G22"/>
    <mergeCell ref="H13:H22"/>
  </mergeCells>
  <dataValidations count="1">
    <dataValidation type="textLength" operator="lessThanOrEqual" allowBlank="1" showErrorMessage="1" errorTitle="Ошибка" error="Допускается ввод не более 900 символов!" sqref="E13:E21">
      <formula1>900</formula1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" width="9.140625" style="324" customWidth="1"/>
    <col min="2" max="2" width="65.28125" style="324" customWidth="1"/>
    <col min="3" max="3" width="41.00390625" style="324" customWidth="1"/>
    <col min="4" max="16384" width="9.140625" style="324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1" sqref="A1"/>
    </sheetView>
  </sheetViews>
  <sheetFormatPr defaultColWidth="9.140625" defaultRowHeight="11.25"/>
  <cols>
    <col min="1" max="1" width="30.7109375" style="56" customWidth="1"/>
    <col min="2" max="2" width="80.7109375" style="56" customWidth="1"/>
    <col min="3" max="3" width="30.7109375" style="56" customWidth="1"/>
    <col min="4" max="16384" width="9.140625" style="57" customWidth="1"/>
  </cols>
  <sheetData>
    <row r="1" spans="1:4" ht="24" customHeight="1">
      <c r="A1" s="58" t="s">
        <v>31</v>
      </c>
      <c r="B1" s="58" t="s">
        <v>32</v>
      </c>
      <c r="C1" s="58" t="s">
        <v>33</v>
      </c>
      <c r="D1" s="59"/>
    </row>
    <row r="2" spans="1:3" ht="11.25">
      <c r="A2" s="60">
        <v>43214.4449537037</v>
      </c>
      <c r="B2" s="56" t="s">
        <v>34</v>
      </c>
      <c r="C2" s="56" t="s">
        <v>35</v>
      </c>
    </row>
    <row r="3" spans="1:3" ht="11.25">
      <c r="A3" s="60">
        <v>43214.4449652778</v>
      </c>
      <c r="B3" s="56" t="s">
        <v>36</v>
      </c>
      <c r="C3" s="56" t="s">
        <v>35</v>
      </c>
    </row>
    <row r="4" spans="1:3" ht="11.25">
      <c r="A4" s="60">
        <v>43214.4451041667</v>
      </c>
      <c r="B4" s="56" t="s">
        <v>34</v>
      </c>
      <c r="C4" s="56" t="s">
        <v>35</v>
      </c>
    </row>
    <row r="5" spans="1:3" ht="11.25">
      <c r="A5" s="60">
        <v>43214.4451157407</v>
      </c>
      <c r="B5" s="56" t="s">
        <v>36</v>
      </c>
      <c r="C5" s="56" t="s">
        <v>35</v>
      </c>
    </row>
    <row r="6" spans="1:3" ht="11.25">
      <c r="A6" s="60">
        <v>43216.4527777778</v>
      </c>
      <c r="B6" s="56" t="s">
        <v>34</v>
      </c>
      <c r="C6" s="56" t="s">
        <v>35</v>
      </c>
    </row>
    <row r="7" spans="1:3" ht="11.25">
      <c r="A7" s="60">
        <v>43216.4527893519</v>
      </c>
      <c r="B7" s="56" t="s">
        <v>36</v>
      </c>
      <c r="C7" s="56" t="s">
        <v>35</v>
      </c>
    </row>
    <row r="8" spans="1:3" ht="11.25">
      <c r="A8" s="60">
        <v>43216.4594097222</v>
      </c>
      <c r="B8" s="56" t="s">
        <v>34</v>
      </c>
      <c r="C8" s="56" t="s">
        <v>35</v>
      </c>
    </row>
    <row r="9" spans="1:3" ht="11.25">
      <c r="A9" s="60">
        <v>43216.4594212963</v>
      </c>
      <c r="B9" s="56" t="s">
        <v>36</v>
      </c>
      <c r="C9" s="56" t="s">
        <v>35</v>
      </c>
    </row>
    <row r="10" spans="1:3" ht="11.25">
      <c r="A10" s="60">
        <v>43216.5431018519</v>
      </c>
      <c r="B10" s="56" t="s">
        <v>34</v>
      </c>
      <c r="C10" s="56" t="s">
        <v>35</v>
      </c>
    </row>
    <row r="11" spans="1:3" ht="11.25">
      <c r="A11" s="60">
        <v>43216.5431134259</v>
      </c>
      <c r="B11" s="56" t="s">
        <v>36</v>
      </c>
      <c r="C11" s="56" t="s">
        <v>35</v>
      </c>
    </row>
    <row r="12" spans="1:3" ht="11.25">
      <c r="A12" s="60">
        <v>43216.5695949074</v>
      </c>
      <c r="B12" s="56" t="s">
        <v>34</v>
      </c>
      <c r="C12" s="56" t="s">
        <v>35</v>
      </c>
    </row>
    <row r="13" spans="1:3" ht="11.25">
      <c r="A13" s="60">
        <v>43216.5696064815</v>
      </c>
      <c r="B13" s="56" t="s">
        <v>36</v>
      </c>
      <c r="C13" s="56" t="s">
        <v>35</v>
      </c>
    </row>
  </sheetData>
  <sheetProtection password="FA9C" sheet="1" formatColumns="0" formatRows="0" autoFilter="0"/>
  <printOptions/>
  <pageMargins left="0.75" right="0.75" top="1" bottom="1" header="0.5118110236220472" footer="0.5118110236220472"/>
  <pageSetup horizontalDpi="300" verticalDpi="300"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7"/>
  </sheetPr>
  <dimension ref="A1:B4"/>
  <sheetViews>
    <sheetView workbookViewId="0" topLeftCell="A1">
      <selection activeCell="A1" sqref="A1"/>
    </sheetView>
  </sheetViews>
  <sheetFormatPr defaultColWidth="9.140625" defaultRowHeight="11.25"/>
  <cols>
    <col min="1" max="1" width="9.140625" style="324" customWidth="1"/>
    <col min="2" max="2" width="65.28125" style="324" customWidth="1"/>
    <col min="3" max="3" width="41.00390625" style="324" customWidth="1"/>
    <col min="4" max="16384" width="9.140625" style="324" customWidth="1"/>
  </cols>
  <sheetData>
    <row r="1" spans="1:2" ht="11.25">
      <c r="A1" s="324" t="s">
        <v>389</v>
      </c>
      <c r="B1" s="324" t="s">
        <v>390</v>
      </c>
    </row>
    <row r="2" spans="1:2" ht="11.25">
      <c r="A2" s="324">
        <v>64235586</v>
      </c>
      <c r="B2" s="324" t="s">
        <v>391</v>
      </c>
    </row>
    <row r="3" spans="1:2" ht="11.25">
      <c r="A3" s="324">
        <v>64235587</v>
      </c>
      <c r="B3" s="324" t="s">
        <v>392</v>
      </c>
    </row>
    <row r="4" spans="1:2" ht="11.25">
      <c r="A4" s="324">
        <v>64235585</v>
      </c>
      <c r="B4" s="324" t="s">
        <v>116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95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7"/>
  </sheetPr>
  <dimension ref="F34:F4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95" customWidth="1"/>
  </cols>
  <sheetData>
    <row r="34" ht="12.75">
      <c r="F34" s="97"/>
    </row>
    <row r="35" ht="12.75">
      <c r="F35" s="97"/>
    </row>
    <row r="38" ht="12.75">
      <c r="F38" s="325"/>
    </row>
    <row r="39" ht="12.75">
      <c r="F39" s="325"/>
    </row>
    <row r="40" ht="12.75">
      <c r="F40" s="325"/>
    </row>
    <row r="41" ht="12.75">
      <c r="F41" s="325"/>
    </row>
  </sheetData>
  <sheetProtection selectLockedCells="1" selectUnlockedCells="1"/>
  <dataValidations count="1">
    <dataValidation type="textLength" operator="lessThanOrEqual" allowBlank="1" showErrorMessage="1" errorTitle="Ошибка" error="Допускается ввод не более 900 символов!" sqref="F34:F35 F38:F41">
      <formula1>900</formula1>
    </dataValidation>
  </dataValidation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326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" width="9.140625" style="327" customWidth="1"/>
    <col min="2" max="16384" width="9.140625" style="328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26" width="9.140625" style="329" customWidth="1"/>
    <col min="27" max="36" width="9.140625" style="330" customWidth="1"/>
    <col min="37" max="16384" width="9.140625" style="329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7"/>
  </sheetPr>
  <dimension ref="A1:J379"/>
  <sheetViews>
    <sheetView workbookViewId="0" topLeftCell="A1">
      <selection activeCell="A1" sqref="A1"/>
    </sheetView>
  </sheetViews>
  <sheetFormatPr defaultColWidth="9.140625" defaultRowHeight="11.25"/>
  <cols>
    <col min="1" max="1" width="9.140625" style="2" customWidth="1"/>
    <col min="2" max="2" width="15.140625" style="2" customWidth="1"/>
    <col min="3" max="3" width="24.28125" style="2" customWidth="1"/>
    <col min="4" max="4" width="30.7109375" style="2" customWidth="1"/>
    <col min="5" max="5" width="13.57421875" style="2" customWidth="1"/>
    <col min="6" max="6" width="20.140625" style="2" customWidth="1"/>
    <col min="7" max="7" width="13.8515625" style="2" customWidth="1"/>
    <col min="8" max="8" width="14.8515625" style="2" customWidth="1"/>
    <col min="9" max="9" width="25.00390625" style="2" customWidth="1"/>
    <col min="10" max="10" width="12.140625" style="2" customWidth="1"/>
    <col min="11" max="11" width="11.57421875" style="2" customWidth="1"/>
    <col min="12" max="13" width="9.140625" style="2" customWidth="1"/>
    <col min="14" max="14" width="13.00390625" style="2" customWidth="1"/>
    <col min="15" max="15" width="9.140625" style="2" customWidth="1"/>
    <col min="16" max="16" width="15.28125" style="2" customWidth="1"/>
    <col min="17" max="17" width="20.00390625" style="2" customWidth="1"/>
    <col min="18" max="18" width="26.8515625" style="2" customWidth="1"/>
    <col min="19" max="19" width="12.28125" style="2" customWidth="1"/>
    <col min="20" max="16384" width="9.140625" style="2" customWidth="1"/>
  </cols>
  <sheetData>
    <row r="1" spans="1:9" ht="11.25">
      <c r="A1" s="2" t="s">
        <v>393</v>
      </c>
      <c r="B1" s="2" t="s">
        <v>394</v>
      </c>
      <c r="C1" s="2" t="s">
        <v>395</v>
      </c>
      <c r="D1" s="2" t="s">
        <v>396</v>
      </c>
      <c r="E1" s="2" t="s">
        <v>397</v>
      </c>
      <c r="F1" s="2" t="s">
        <v>398</v>
      </c>
      <c r="G1" s="2" t="s">
        <v>399</v>
      </c>
      <c r="H1" s="2" t="s">
        <v>400</v>
      </c>
      <c r="I1" s="2" t="s">
        <v>401</v>
      </c>
    </row>
    <row r="2" spans="1:10" ht="11.25">
      <c r="A2" s="2">
        <v>1</v>
      </c>
      <c r="B2" s="2" t="s">
        <v>402</v>
      </c>
      <c r="C2" s="2" t="s">
        <v>38</v>
      </c>
      <c r="D2" s="2" t="s">
        <v>403</v>
      </c>
      <c r="E2" s="2" t="s">
        <v>404</v>
      </c>
      <c r="F2" s="2" t="s">
        <v>405</v>
      </c>
      <c r="G2" s="2" t="s">
        <v>406</v>
      </c>
      <c r="H2" s="2" t="s">
        <v>407</v>
      </c>
      <c r="J2" s="2" t="s">
        <v>408</v>
      </c>
    </row>
    <row r="3" spans="1:10" ht="11.25">
      <c r="A3" s="2">
        <v>2</v>
      </c>
      <c r="B3" s="2" t="s">
        <v>402</v>
      </c>
      <c r="C3" s="2" t="s">
        <v>38</v>
      </c>
      <c r="D3" s="2" t="s">
        <v>409</v>
      </c>
      <c r="E3" s="2" t="s">
        <v>410</v>
      </c>
      <c r="F3" s="2" t="s">
        <v>411</v>
      </c>
      <c r="G3" s="2" t="s">
        <v>412</v>
      </c>
      <c r="J3" s="2" t="s">
        <v>408</v>
      </c>
    </row>
    <row r="4" spans="1:10" ht="11.25">
      <c r="A4" s="2">
        <v>3</v>
      </c>
      <c r="B4" s="2" t="s">
        <v>402</v>
      </c>
      <c r="C4" s="2" t="s">
        <v>38</v>
      </c>
      <c r="D4" s="2" t="s">
        <v>413</v>
      </c>
      <c r="E4" s="2" t="s">
        <v>414</v>
      </c>
      <c r="F4" s="2" t="s">
        <v>415</v>
      </c>
      <c r="G4" s="2" t="s">
        <v>416</v>
      </c>
      <c r="J4" s="2" t="s">
        <v>408</v>
      </c>
    </row>
    <row r="5" spans="1:10" ht="11.25">
      <c r="A5" s="2">
        <v>4</v>
      </c>
      <c r="B5" s="2" t="s">
        <v>402</v>
      </c>
      <c r="C5" s="2" t="s">
        <v>38</v>
      </c>
      <c r="D5" s="2" t="s">
        <v>417</v>
      </c>
      <c r="E5" s="2" t="s">
        <v>418</v>
      </c>
      <c r="F5" s="2" t="s">
        <v>419</v>
      </c>
      <c r="G5" s="2" t="s">
        <v>420</v>
      </c>
      <c r="H5" s="2" t="s">
        <v>421</v>
      </c>
      <c r="J5" s="2" t="s">
        <v>408</v>
      </c>
    </row>
    <row r="6" spans="1:10" ht="11.25">
      <c r="A6" s="2">
        <v>5</v>
      </c>
      <c r="B6" s="2" t="s">
        <v>402</v>
      </c>
      <c r="C6" s="2" t="s">
        <v>38</v>
      </c>
      <c r="D6" s="2" t="s">
        <v>422</v>
      </c>
      <c r="E6" s="2" t="s">
        <v>423</v>
      </c>
      <c r="F6" s="2" t="s">
        <v>424</v>
      </c>
      <c r="G6" s="2" t="s">
        <v>425</v>
      </c>
      <c r="H6" s="2" t="s">
        <v>426</v>
      </c>
      <c r="J6" s="2" t="s">
        <v>408</v>
      </c>
    </row>
    <row r="7" spans="1:10" ht="11.25">
      <c r="A7" s="2">
        <v>6</v>
      </c>
      <c r="B7" s="2" t="s">
        <v>402</v>
      </c>
      <c r="C7" s="2" t="s">
        <v>38</v>
      </c>
      <c r="D7" s="2" t="s">
        <v>427</v>
      </c>
      <c r="E7" s="2" t="s">
        <v>428</v>
      </c>
      <c r="F7" s="2" t="s">
        <v>429</v>
      </c>
      <c r="G7" s="2" t="s">
        <v>430</v>
      </c>
      <c r="H7" s="2" t="s">
        <v>431</v>
      </c>
      <c r="J7" s="2" t="s">
        <v>408</v>
      </c>
    </row>
    <row r="8" spans="1:10" ht="11.25">
      <c r="A8" s="2">
        <v>7</v>
      </c>
      <c r="B8" s="2" t="s">
        <v>402</v>
      </c>
      <c r="C8" s="2" t="s">
        <v>38</v>
      </c>
      <c r="D8" s="2" t="s">
        <v>432</v>
      </c>
      <c r="E8" s="2" t="s">
        <v>433</v>
      </c>
      <c r="F8" s="2" t="s">
        <v>434</v>
      </c>
      <c r="G8" s="2" t="s">
        <v>430</v>
      </c>
      <c r="H8" s="2" t="s">
        <v>435</v>
      </c>
      <c r="I8" s="2" t="s">
        <v>436</v>
      </c>
      <c r="J8" s="2" t="s">
        <v>408</v>
      </c>
    </row>
    <row r="9" spans="1:10" ht="11.25">
      <c r="A9" s="2">
        <v>8</v>
      </c>
      <c r="B9" s="2" t="s">
        <v>402</v>
      </c>
      <c r="C9" s="2" t="s">
        <v>38</v>
      </c>
      <c r="D9" s="2" t="s">
        <v>437</v>
      </c>
      <c r="E9" s="2" t="s">
        <v>438</v>
      </c>
      <c r="F9" s="2" t="s">
        <v>439</v>
      </c>
      <c r="G9" s="2" t="s">
        <v>440</v>
      </c>
      <c r="H9" s="2" t="s">
        <v>441</v>
      </c>
      <c r="J9" s="2" t="s">
        <v>408</v>
      </c>
    </row>
    <row r="10" spans="1:10" ht="11.25">
      <c r="A10" s="2">
        <v>9</v>
      </c>
      <c r="B10" s="2" t="s">
        <v>402</v>
      </c>
      <c r="C10" s="2" t="s">
        <v>38</v>
      </c>
      <c r="D10" s="2" t="s">
        <v>442</v>
      </c>
      <c r="E10" s="2" t="s">
        <v>443</v>
      </c>
      <c r="F10" s="2" t="s">
        <v>444</v>
      </c>
      <c r="G10" s="2" t="s">
        <v>445</v>
      </c>
      <c r="H10" s="2" t="s">
        <v>446</v>
      </c>
      <c r="J10" s="2" t="s">
        <v>408</v>
      </c>
    </row>
    <row r="11" spans="1:10" ht="11.25">
      <c r="A11" s="2">
        <v>10</v>
      </c>
      <c r="B11" s="2" t="s">
        <v>402</v>
      </c>
      <c r="C11" s="2" t="s">
        <v>38</v>
      </c>
      <c r="D11" s="2" t="s">
        <v>447</v>
      </c>
      <c r="E11" s="2" t="s">
        <v>448</v>
      </c>
      <c r="F11" s="2" t="s">
        <v>449</v>
      </c>
      <c r="G11" s="2" t="s">
        <v>450</v>
      </c>
      <c r="H11" s="2" t="s">
        <v>451</v>
      </c>
      <c r="J11" s="2" t="s">
        <v>408</v>
      </c>
    </row>
    <row r="12" spans="1:10" ht="11.25">
      <c r="A12" s="2">
        <v>11</v>
      </c>
      <c r="B12" s="2" t="s">
        <v>402</v>
      </c>
      <c r="C12" s="2" t="s">
        <v>38</v>
      </c>
      <c r="D12" s="2" t="s">
        <v>452</v>
      </c>
      <c r="E12" s="2" t="s">
        <v>453</v>
      </c>
      <c r="F12" s="2" t="s">
        <v>454</v>
      </c>
      <c r="G12" s="2" t="s">
        <v>430</v>
      </c>
      <c r="H12" s="2" t="s">
        <v>455</v>
      </c>
      <c r="J12" s="2" t="s">
        <v>408</v>
      </c>
    </row>
    <row r="13" spans="1:10" ht="11.25">
      <c r="A13" s="2">
        <v>12</v>
      </c>
      <c r="B13" s="2" t="s">
        <v>402</v>
      </c>
      <c r="C13" s="2" t="s">
        <v>38</v>
      </c>
      <c r="D13" s="2" t="s">
        <v>456</v>
      </c>
      <c r="E13" s="2" t="s">
        <v>457</v>
      </c>
      <c r="F13" s="2" t="s">
        <v>458</v>
      </c>
      <c r="G13" s="2" t="s">
        <v>412</v>
      </c>
      <c r="J13" s="2" t="s">
        <v>408</v>
      </c>
    </row>
    <row r="14" spans="1:10" ht="11.25">
      <c r="A14" s="2">
        <v>13</v>
      </c>
      <c r="B14" s="2" t="s">
        <v>402</v>
      </c>
      <c r="C14" s="2" t="s">
        <v>38</v>
      </c>
      <c r="D14" s="2" t="s">
        <v>459</v>
      </c>
      <c r="E14" s="2" t="s">
        <v>460</v>
      </c>
      <c r="F14" s="2" t="s">
        <v>461</v>
      </c>
      <c r="G14" s="2" t="s">
        <v>462</v>
      </c>
      <c r="J14" s="2" t="s">
        <v>408</v>
      </c>
    </row>
    <row r="15" spans="1:10" ht="11.25">
      <c r="A15" s="2">
        <v>14</v>
      </c>
      <c r="B15" s="2" t="s">
        <v>402</v>
      </c>
      <c r="C15" s="2" t="s">
        <v>38</v>
      </c>
      <c r="D15" s="2" t="s">
        <v>463</v>
      </c>
      <c r="E15" s="2" t="s">
        <v>464</v>
      </c>
      <c r="F15" s="2" t="s">
        <v>465</v>
      </c>
      <c r="G15" s="2" t="s">
        <v>466</v>
      </c>
      <c r="J15" s="2" t="s">
        <v>408</v>
      </c>
    </row>
    <row r="16" spans="1:10" ht="11.25">
      <c r="A16" s="2">
        <v>15</v>
      </c>
      <c r="B16" s="2" t="s">
        <v>402</v>
      </c>
      <c r="C16" s="2" t="s">
        <v>38</v>
      </c>
      <c r="D16" s="2" t="s">
        <v>467</v>
      </c>
      <c r="E16" s="2" t="s">
        <v>468</v>
      </c>
      <c r="F16" s="2" t="s">
        <v>469</v>
      </c>
      <c r="G16" s="2" t="s">
        <v>470</v>
      </c>
      <c r="J16" s="2" t="s">
        <v>408</v>
      </c>
    </row>
    <row r="17" spans="1:10" ht="11.25">
      <c r="A17" s="2">
        <v>16</v>
      </c>
      <c r="B17" s="2" t="s">
        <v>402</v>
      </c>
      <c r="C17" s="2" t="s">
        <v>38</v>
      </c>
      <c r="D17" s="2" t="s">
        <v>471</v>
      </c>
      <c r="E17" s="2" t="s">
        <v>472</v>
      </c>
      <c r="F17" s="2" t="s">
        <v>473</v>
      </c>
      <c r="G17" s="2" t="s">
        <v>474</v>
      </c>
      <c r="J17" s="2" t="s">
        <v>408</v>
      </c>
    </row>
    <row r="18" spans="1:10" ht="11.25">
      <c r="A18" s="2">
        <v>17</v>
      </c>
      <c r="B18" s="2" t="s">
        <v>402</v>
      </c>
      <c r="C18" s="2" t="s">
        <v>38</v>
      </c>
      <c r="D18" s="2" t="s">
        <v>475</v>
      </c>
      <c r="E18" s="2" t="s">
        <v>476</v>
      </c>
      <c r="F18" s="2" t="s">
        <v>477</v>
      </c>
      <c r="G18" s="2" t="s">
        <v>478</v>
      </c>
      <c r="H18" s="2" t="s">
        <v>479</v>
      </c>
      <c r="J18" s="2" t="s">
        <v>408</v>
      </c>
    </row>
    <row r="19" spans="1:10" ht="11.25">
      <c r="A19" s="2">
        <v>18</v>
      </c>
      <c r="B19" s="2" t="s">
        <v>402</v>
      </c>
      <c r="C19" s="2" t="s">
        <v>38</v>
      </c>
      <c r="D19" s="2" t="s">
        <v>480</v>
      </c>
      <c r="E19" s="2" t="s">
        <v>481</v>
      </c>
      <c r="F19" s="2" t="s">
        <v>482</v>
      </c>
      <c r="G19" s="2" t="s">
        <v>406</v>
      </c>
      <c r="H19" s="2" t="s">
        <v>483</v>
      </c>
      <c r="J19" s="2" t="s">
        <v>408</v>
      </c>
    </row>
    <row r="20" spans="1:10" ht="11.25">
      <c r="A20" s="2">
        <v>19</v>
      </c>
      <c r="B20" s="2" t="s">
        <v>402</v>
      </c>
      <c r="C20" s="2" t="s">
        <v>38</v>
      </c>
      <c r="D20" s="2" t="s">
        <v>484</v>
      </c>
      <c r="E20" s="2" t="s">
        <v>485</v>
      </c>
      <c r="F20" s="2" t="s">
        <v>486</v>
      </c>
      <c r="G20" s="2" t="s">
        <v>487</v>
      </c>
      <c r="H20" s="2" t="s">
        <v>488</v>
      </c>
      <c r="J20" s="2" t="s">
        <v>408</v>
      </c>
    </row>
    <row r="21" spans="1:10" ht="11.25">
      <c r="A21" s="2">
        <v>20</v>
      </c>
      <c r="B21" s="2" t="s">
        <v>402</v>
      </c>
      <c r="C21" s="2" t="s">
        <v>38</v>
      </c>
      <c r="D21" s="2" t="s">
        <v>489</v>
      </c>
      <c r="E21" s="2" t="s">
        <v>490</v>
      </c>
      <c r="F21" s="2" t="s">
        <v>491</v>
      </c>
      <c r="G21" s="2" t="s">
        <v>492</v>
      </c>
      <c r="H21" s="2" t="s">
        <v>493</v>
      </c>
      <c r="J21" s="2" t="s">
        <v>408</v>
      </c>
    </row>
    <row r="22" spans="1:10" ht="11.25">
      <c r="A22" s="2">
        <v>21</v>
      </c>
      <c r="B22" s="2" t="s">
        <v>402</v>
      </c>
      <c r="C22" s="2" t="s">
        <v>38</v>
      </c>
      <c r="D22" s="2" t="s">
        <v>494</v>
      </c>
      <c r="E22" s="2" t="s">
        <v>495</v>
      </c>
      <c r="F22" s="2" t="s">
        <v>496</v>
      </c>
      <c r="G22" s="2" t="s">
        <v>406</v>
      </c>
      <c r="H22" s="2" t="s">
        <v>407</v>
      </c>
      <c r="J22" s="2" t="s">
        <v>408</v>
      </c>
    </row>
    <row r="23" spans="1:10" ht="11.25">
      <c r="A23" s="2">
        <v>22</v>
      </c>
      <c r="B23" s="2" t="s">
        <v>402</v>
      </c>
      <c r="C23" s="2" t="s">
        <v>38</v>
      </c>
      <c r="D23" s="2" t="s">
        <v>497</v>
      </c>
      <c r="E23" s="2" t="s">
        <v>498</v>
      </c>
      <c r="F23" s="2" t="s">
        <v>499</v>
      </c>
      <c r="G23" s="2" t="s">
        <v>500</v>
      </c>
      <c r="H23" s="2" t="s">
        <v>501</v>
      </c>
      <c r="J23" s="2" t="s">
        <v>408</v>
      </c>
    </row>
    <row r="24" spans="1:10" ht="11.25">
      <c r="A24" s="2">
        <v>23</v>
      </c>
      <c r="B24" s="2" t="s">
        <v>402</v>
      </c>
      <c r="C24" s="2" t="s">
        <v>38</v>
      </c>
      <c r="D24" s="2" t="s">
        <v>502</v>
      </c>
      <c r="E24" s="2" t="s">
        <v>503</v>
      </c>
      <c r="F24" s="2" t="s">
        <v>504</v>
      </c>
      <c r="G24" s="2" t="s">
        <v>406</v>
      </c>
      <c r="H24" s="2" t="s">
        <v>407</v>
      </c>
      <c r="J24" s="2" t="s">
        <v>408</v>
      </c>
    </row>
    <row r="25" spans="1:10" ht="11.25">
      <c r="A25" s="2">
        <v>24</v>
      </c>
      <c r="B25" s="2" t="s">
        <v>402</v>
      </c>
      <c r="C25" s="2" t="s">
        <v>38</v>
      </c>
      <c r="D25" s="2" t="s">
        <v>505</v>
      </c>
      <c r="E25" s="2" t="s">
        <v>506</v>
      </c>
      <c r="F25" s="2" t="s">
        <v>507</v>
      </c>
      <c r="G25" s="2" t="s">
        <v>508</v>
      </c>
      <c r="J25" s="2" t="s">
        <v>408</v>
      </c>
    </row>
    <row r="26" spans="1:10" ht="11.25">
      <c r="A26" s="2">
        <v>25</v>
      </c>
      <c r="B26" s="2" t="s">
        <v>402</v>
      </c>
      <c r="C26" s="2" t="s">
        <v>38</v>
      </c>
      <c r="D26" s="2" t="s">
        <v>509</v>
      </c>
      <c r="E26" s="2" t="s">
        <v>510</v>
      </c>
      <c r="F26" s="2" t="s">
        <v>511</v>
      </c>
      <c r="G26" s="2" t="s">
        <v>512</v>
      </c>
      <c r="H26" s="2" t="s">
        <v>513</v>
      </c>
      <c r="J26" s="2" t="s">
        <v>408</v>
      </c>
    </row>
    <row r="27" spans="1:10" ht="11.25">
      <c r="A27" s="2">
        <v>26</v>
      </c>
      <c r="B27" s="2" t="s">
        <v>402</v>
      </c>
      <c r="C27" s="2" t="s">
        <v>38</v>
      </c>
      <c r="D27" s="2" t="s">
        <v>514</v>
      </c>
      <c r="E27" s="2" t="s">
        <v>54</v>
      </c>
      <c r="F27" s="2" t="s">
        <v>57</v>
      </c>
      <c r="G27" s="2" t="s">
        <v>512</v>
      </c>
      <c r="H27" s="2" t="s">
        <v>515</v>
      </c>
      <c r="J27" s="2" t="s">
        <v>408</v>
      </c>
    </row>
    <row r="28" spans="1:10" ht="11.25">
      <c r="A28" s="2">
        <v>27</v>
      </c>
      <c r="B28" s="2" t="s">
        <v>402</v>
      </c>
      <c r="C28" s="2" t="s">
        <v>38</v>
      </c>
      <c r="D28" s="2" t="s">
        <v>516</v>
      </c>
      <c r="E28" s="2" t="s">
        <v>54</v>
      </c>
      <c r="F28" s="2" t="s">
        <v>57</v>
      </c>
      <c r="G28" s="2" t="s">
        <v>59</v>
      </c>
      <c r="H28" s="2" t="s">
        <v>517</v>
      </c>
      <c r="J28" s="2" t="s">
        <v>408</v>
      </c>
    </row>
    <row r="29" spans="1:10" ht="11.25">
      <c r="A29" s="2">
        <v>28</v>
      </c>
      <c r="B29" s="2" t="s">
        <v>402</v>
      </c>
      <c r="C29" s="2" t="s">
        <v>38</v>
      </c>
      <c r="D29" s="2" t="s">
        <v>518</v>
      </c>
      <c r="E29" s="2" t="s">
        <v>519</v>
      </c>
      <c r="F29" s="2" t="s">
        <v>520</v>
      </c>
      <c r="G29" s="2" t="s">
        <v>521</v>
      </c>
      <c r="J29" s="2" t="s">
        <v>408</v>
      </c>
    </row>
    <row r="30" spans="1:10" ht="11.25">
      <c r="A30" s="2">
        <v>29</v>
      </c>
      <c r="B30" s="2" t="s">
        <v>402</v>
      </c>
      <c r="C30" s="2" t="s">
        <v>38</v>
      </c>
      <c r="D30" s="2" t="s">
        <v>522</v>
      </c>
      <c r="E30" s="2" t="s">
        <v>523</v>
      </c>
      <c r="F30" s="2" t="s">
        <v>524</v>
      </c>
      <c r="G30" s="2" t="s">
        <v>525</v>
      </c>
      <c r="H30" s="2" t="s">
        <v>526</v>
      </c>
      <c r="J30" s="2" t="s">
        <v>408</v>
      </c>
    </row>
    <row r="31" spans="1:10" ht="11.25">
      <c r="A31" s="2">
        <v>30</v>
      </c>
      <c r="B31" s="2" t="s">
        <v>402</v>
      </c>
      <c r="C31" s="2" t="s">
        <v>38</v>
      </c>
      <c r="D31" s="2" t="s">
        <v>527</v>
      </c>
      <c r="E31" s="2" t="s">
        <v>528</v>
      </c>
      <c r="F31" s="2" t="s">
        <v>529</v>
      </c>
      <c r="G31" s="2" t="s">
        <v>530</v>
      </c>
      <c r="J31" s="2" t="s">
        <v>408</v>
      </c>
    </row>
    <row r="32" spans="1:10" ht="11.25">
      <c r="A32" s="2">
        <v>31</v>
      </c>
      <c r="B32" s="2" t="s">
        <v>402</v>
      </c>
      <c r="C32" s="2" t="s">
        <v>38</v>
      </c>
      <c r="D32" s="2" t="s">
        <v>531</v>
      </c>
      <c r="E32" s="2" t="s">
        <v>532</v>
      </c>
      <c r="F32" s="2" t="s">
        <v>533</v>
      </c>
      <c r="G32" s="2" t="s">
        <v>534</v>
      </c>
      <c r="J32" s="2" t="s">
        <v>408</v>
      </c>
    </row>
    <row r="33" spans="1:10" ht="11.25">
      <c r="A33" s="2">
        <v>32</v>
      </c>
      <c r="B33" s="2" t="s">
        <v>402</v>
      </c>
      <c r="C33" s="2" t="s">
        <v>38</v>
      </c>
      <c r="D33" s="2" t="s">
        <v>535</v>
      </c>
      <c r="E33" s="2" t="s">
        <v>536</v>
      </c>
      <c r="F33" s="2" t="s">
        <v>537</v>
      </c>
      <c r="G33" s="2" t="s">
        <v>534</v>
      </c>
      <c r="J33" s="2" t="s">
        <v>408</v>
      </c>
    </row>
    <row r="34" spans="1:10" ht="11.25">
      <c r="A34" s="2">
        <v>33</v>
      </c>
      <c r="B34" s="2" t="s">
        <v>402</v>
      </c>
      <c r="C34" s="2" t="s">
        <v>38</v>
      </c>
      <c r="D34" s="2" t="s">
        <v>538</v>
      </c>
      <c r="E34" s="2" t="s">
        <v>539</v>
      </c>
      <c r="F34" s="2" t="s">
        <v>540</v>
      </c>
      <c r="G34" s="2" t="s">
        <v>541</v>
      </c>
      <c r="H34" s="2" t="s">
        <v>542</v>
      </c>
      <c r="J34" s="2" t="s">
        <v>408</v>
      </c>
    </row>
    <row r="35" spans="1:10" ht="11.25">
      <c r="A35" s="2">
        <v>34</v>
      </c>
      <c r="B35" s="2" t="s">
        <v>402</v>
      </c>
      <c r="C35" s="2" t="s">
        <v>38</v>
      </c>
      <c r="D35" s="2" t="s">
        <v>543</v>
      </c>
      <c r="E35" s="2" t="s">
        <v>544</v>
      </c>
      <c r="F35" s="2" t="s">
        <v>545</v>
      </c>
      <c r="G35" s="2" t="s">
        <v>474</v>
      </c>
      <c r="J35" s="2" t="s">
        <v>408</v>
      </c>
    </row>
    <row r="36" spans="1:10" ht="11.25">
      <c r="A36" s="2">
        <v>35</v>
      </c>
      <c r="B36" s="2" t="s">
        <v>402</v>
      </c>
      <c r="C36" s="2" t="s">
        <v>38</v>
      </c>
      <c r="D36" s="2" t="s">
        <v>546</v>
      </c>
      <c r="E36" s="2" t="s">
        <v>547</v>
      </c>
      <c r="F36" s="2" t="s">
        <v>548</v>
      </c>
      <c r="G36" s="2" t="s">
        <v>534</v>
      </c>
      <c r="J36" s="2" t="s">
        <v>408</v>
      </c>
    </row>
    <row r="37" spans="1:10" ht="11.25">
      <c r="A37" s="2">
        <v>36</v>
      </c>
      <c r="B37" s="2" t="s">
        <v>402</v>
      </c>
      <c r="C37" s="2" t="s">
        <v>38</v>
      </c>
      <c r="D37" s="2" t="s">
        <v>549</v>
      </c>
      <c r="E37" s="2" t="s">
        <v>550</v>
      </c>
      <c r="F37" s="2" t="s">
        <v>551</v>
      </c>
      <c r="G37" s="2" t="s">
        <v>530</v>
      </c>
      <c r="H37" s="2" t="s">
        <v>552</v>
      </c>
      <c r="J37" s="2" t="s">
        <v>408</v>
      </c>
    </row>
    <row r="38" spans="1:10" ht="11.25">
      <c r="A38" s="2">
        <v>37</v>
      </c>
      <c r="B38" s="2" t="s">
        <v>402</v>
      </c>
      <c r="C38" s="2" t="s">
        <v>38</v>
      </c>
      <c r="D38" s="2" t="s">
        <v>553</v>
      </c>
      <c r="E38" s="2" t="s">
        <v>554</v>
      </c>
      <c r="F38" s="2" t="s">
        <v>555</v>
      </c>
      <c r="G38" s="2" t="s">
        <v>556</v>
      </c>
      <c r="J38" s="2" t="s">
        <v>408</v>
      </c>
    </row>
    <row r="39" spans="1:10" ht="11.25">
      <c r="A39" s="2">
        <v>38</v>
      </c>
      <c r="B39" s="2" t="s">
        <v>402</v>
      </c>
      <c r="C39" s="2" t="s">
        <v>38</v>
      </c>
      <c r="D39" s="2" t="s">
        <v>557</v>
      </c>
      <c r="E39" s="2" t="s">
        <v>558</v>
      </c>
      <c r="F39" s="2" t="s">
        <v>559</v>
      </c>
      <c r="G39" s="2" t="s">
        <v>420</v>
      </c>
      <c r="H39" s="2" t="s">
        <v>560</v>
      </c>
      <c r="J39" s="2" t="s">
        <v>408</v>
      </c>
    </row>
    <row r="40" spans="1:10" ht="11.25">
      <c r="A40" s="2">
        <v>39</v>
      </c>
      <c r="B40" s="2" t="s">
        <v>402</v>
      </c>
      <c r="C40" s="2" t="s">
        <v>38</v>
      </c>
      <c r="D40" s="2" t="s">
        <v>561</v>
      </c>
      <c r="E40" s="2" t="s">
        <v>562</v>
      </c>
      <c r="F40" s="2" t="s">
        <v>563</v>
      </c>
      <c r="G40" s="2" t="s">
        <v>564</v>
      </c>
      <c r="J40" s="2" t="s">
        <v>408</v>
      </c>
    </row>
    <row r="41" spans="1:10" ht="11.25">
      <c r="A41" s="2">
        <v>40</v>
      </c>
      <c r="B41" s="2" t="s">
        <v>402</v>
      </c>
      <c r="C41" s="2" t="s">
        <v>38</v>
      </c>
      <c r="D41" s="2" t="s">
        <v>565</v>
      </c>
      <c r="E41" s="2" t="s">
        <v>566</v>
      </c>
      <c r="F41" s="2" t="s">
        <v>567</v>
      </c>
      <c r="G41" s="2" t="s">
        <v>568</v>
      </c>
      <c r="J41" s="2" t="s">
        <v>408</v>
      </c>
    </row>
    <row r="42" spans="1:10" ht="11.25">
      <c r="A42" s="2">
        <v>41</v>
      </c>
      <c r="B42" s="2" t="s">
        <v>402</v>
      </c>
      <c r="C42" s="2" t="s">
        <v>38</v>
      </c>
      <c r="D42" s="2" t="s">
        <v>569</v>
      </c>
      <c r="E42" s="2" t="s">
        <v>570</v>
      </c>
      <c r="F42" s="2" t="s">
        <v>571</v>
      </c>
      <c r="G42" s="2" t="s">
        <v>572</v>
      </c>
      <c r="H42" s="2" t="s">
        <v>573</v>
      </c>
      <c r="J42" s="2" t="s">
        <v>408</v>
      </c>
    </row>
    <row r="43" spans="1:10" ht="11.25">
      <c r="A43" s="2">
        <v>42</v>
      </c>
      <c r="B43" s="2" t="s">
        <v>402</v>
      </c>
      <c r="C43" s="2" t="s">
        <v>38</v>
      </c>
      <c r="D43" s="2" t="s">
        <v>574</v>
      </c>
      <c r="E43" s="2" t="s">
        <v>575</v>
      </c>
      <c r="F43" s="2" t="s">
        <v>576</v>
      </c>
      <c r="G43" s="2" t="s">
        <v>430</v>
      </c>
      <c r="H43" s="2" t="s">
        <v>577</v>
      </c>
      <c r="J43" s="2" t="s">
        <v>408</v>
      </c>
    </row>
    <row r="44" spans="1:10" ht="11.25">
      <c r="A44" s="2">
        <v>43</v>
      </c>
      <c r="B44" s="2" t="s">
        <v>402</v>
      </c>
      <c r="C44" s="2" t="s">
        <v>38</v>
      </c>
      <c r="D44" s="2" t="s">
        <v>578</v>
      </c>
      <c r="E44" s="2" t="s">
        <v>579</v>
      </c>
      <c r="F44" s="2" t="s">
        <v>580</v>
      </c>
      <c r="G44" s="2" t="s">
        <v>534</v>
      </c>
      <c r="H44" s="2" t="s">
        <v>573</v>
      </c>
      <c r="J44" s="2" t="s">
        <v>408</v>
      </c>
    </row>
    <row r="45" spans="1:10" ht="11.25">
      <c r="A45" s="2">
        <v>44</v>
      </c>
      <c r="B45" s="2" t="s">
        <v>402</v>
      </c>
      <c r="C45" s="2" t="s">
        <v>38</v>
      </c>
      <c r="D45" s="2" t="s">
        <v>581</v>
      </c>
      <c r="E45" s="2" t="s">
        <v>582</v>
      </c>
      <c r="F45" s="2" t="s">
        <v>583</v>
      </c>
      <c r="G45" s="2" t="s">
        <v>584</v>
      </c>
      <c r="H45" s="2" t="s">
        <v>585</v>
      </c>
      <c r="J45" s="2" t="s">
        <v>408</v>
      </c>
    </row>
    <row r="46" spans="1:10" ht="11.25">
      <c r="A46" s="2">
        <v>45</v>
      </c>
      <c r="B46" s="2" t="s">
        <v>402</v>
      </c>
      <c r="C46" s="2" t="s">
        <v>38</v>
      </c>
      <c r="D46" s="2" t="s">
        <v>586</v>
      </c>
      <c r="E46" s="2" t="s">
        <v>587</v>
      </c>
      <c r="F46" s="2" t="s">
        <v>588</v>
      </c>
      <c r="G46" s="2" t="s">
        <v>425</v>
      </c>
      <c r="H46" s="2" t="s">
        <v>589</v>
      </c>
      <c r="J46" s="2" t="s">
        <v>408</v>
      </c>
    </row>
    <row r="47" spans="1:10" ht="11.25">
      <c r="A47" s="2">
        <v>46</v>
      </c>
      <c r="B47" s="2" t="s">
        <v>402</v>
      </c>
      <c r="C47" s="2" t="s">
        <v>38</v>
      </c>
      <c r="D47" s="2" t="s">
        <v>590</v>
      </c>
      <c r="E47" s="2" t="s">
        <v>591</v>
      </c>
      <c r="F47" s="2" t="s">
        <v>592</v>
      </c>
      <c r="G47" s="2" t="s">
        <v>425</v>
      </c>
      <c r="H47" s="2" t="s">
        <v>593</v>
      </c>
      <c r="J47" s="2" t="s">
        <v>408</v>
      </c>
    </row>
    <row r="48" spans="1:10" ht="11.25">
      <c r="A48" s="2">
        <v>47</v>
      </c>
      <c r="B48" s="2" t="s">
        <v>402</v>
      </c>
      <c r="C48" s="2" t="s">
        <v>38</v>
      </c>
      <c r="D48" s="2" t="s">
        <v>594</v>
      </c>
      <c r="E48" s="2" t="s">
        <v>595</v>
      </c>
      <c r="F48" s="2" t="s">
        <v>596</v>
      </c>
      <c r="G48" s="2" t="s">
        <v>597</v>
      </c>
      <c r="H48" s="2" t="s">
        <v>598</v>
      </c>
      <c r="J48" s="2" t="s">
        <v>408</v>
      </c>
    </row>
    <row r="49" spans="1:10" ht="11.25">
      <c r="A49" s="2">
        <v>48</v>
      </c>
      <c r="B49" s="2" t="s">
        <v>402</v>
      </c>
      <c r="C49" s="2" t="s">
        <v>38</v>
      </c>
      <c r="D49" s="2" t="s">
        <v>599</v>
      </c>
      <c r="E49" s="2" t="s">
        <v>600</v>
      </c>
      <c r="F49" s="2" t="s">
        <v>601</v>
      </c>
      <c r="G49" s="2" t="s">
        <v>597</v>
      </c>
      <c r="H49" s="2" t="s">
        <v>602</v>
      </c>
      <c r="J49" s="2" t="s">
        <v>408</v>
      </c>
    </row>
    <row r="50" spans="1:10" ht="11.25">
      <c r="A50" s="2">
        <v>49</v>
      </c>
      <c r="B50" s="2" t="s">
        <v>402</v>
      </c>
      <c r="C50" s="2" t="s">
        <v>38</v>
      </c>
      <c r="D50" s="2" t="s">
        <v>603</v>
      </c>
      <c r="E50" s="2" t="s">
        <v>604</v>
      </c>
      <c r="F50" s="2" t="s">
        <v>605</v>
      </c>
      <c r="G50" s="2" t="s">
        <v>597</v>
      </c>
      <c r="H50" s="2" t="s">
        <v>606</v>
      </c>
      <c r="J50" s="2" t="s">
        <v>408</v>
      </c>
    </row>
    <row r="51" spans="1:10" ht="11.25">
      <c r="A51" s="2">
        <v>50</v>
      </c>
      <c r="B51" s="2" t="s">
        <v>402</v>
      </c>
      <c r="C51" s="2" t="s">
        <v>38</v>
      </c>
      <c r="D51" s="2" t="s">
        <v>607</v>
      </c>
      <c r="E51" s="2" t="s">
        <v>608</v>
      </c>
      <c r="F51" s="2" t="s">
        <v>609</v>
      </c>
      <c r="G51" s="2" t="s">
        <v>597</v>
      </c>
      <c r="H51" s="2" t="s">
        <v>610</v>
      </c>
      <c r="J51" s="2" t="s">
        <v>408</v>
      </c>
    </row>
    <row r="52" spans="1:10" ht="11.25">
      <c r="A52" s="2">
        <v>51</v>
      </c>
      <c r="B52" s="2" t="s">
        <v>402</v>
      </c>
      <c r="C52" s="2" t="s">
        <v>38</v>
      </c>
      <c r="D52" s="2" t="s">
        <v>611</v>
      </c>
      <c r="E52" s="2" t="s">
        <v>612</v>
      </c>
      <c r="F52" s="2" t="s">
        <v>613</v>
      </c>
      <c r="G52" s="2" t="s">
        <v>406</v>
      </c>
      <c r="H52" s="2" t="s">
        <v>614</v>
      </c>
      <c r="J52" s="2" t="s">
        <v>408</v>
      </c>
    </row>
    <row r="53" spans="1:10" ht="11.25">
      <c r="A53" s="2">
        <v>52</v>
      </c>
      <c r="B53" s="2" t="s">
        <v>402</v>
      </c>
      <c r="C53" s="2" t="s">
        <v>38</v>
      </c>
      <c r="D53" s="2" t="s">
        <v>615</v>
      </c>
      <c r="E53" s="2" t="s">
        <v>616</v>
      </c>
      <c r="F53" s="2" t="s">
        <v>617</v>
      </c>
      <c r="G53" s="2" t="s">
        <v>618</v>
      </c>
      <c r="H53" s="2" t="s">
        <v>619</v>
      </c>
      <c r="J53" s="2" t="s">
        <v>408</v>
      </c>
    </row>
    <row r="54" spans="1:10" ht="11.25">
      <c r="A54" s="2">
        <v>53</v>
      </c>
      <c r="B54" s="2" t="s">
        <v>402</v>
      </c>
      <c r="C54" s="2" t="s">
        <v>38</v>
      </c>
      <c r="D54" s="2" t="s">
        <v>620</v>
      </c>
      <c r="E54" s="2" t="s">
        <v>621</v>
      </c>
      <c r="F54" s="2" t="s">
        <v>622</v>
      </c>
      <c r="G54" s="2" t="s">
        <v>623</v>
      </c>
      <c r="J54" s="2" t="s">
        <v>408</v>
      </c>
    </row>
    <row r="55" spans="1:10" ht="11.25">
      <c r="A55" s="2">
        <v>54</v>
      </c>
      <c r="B55" s="2" t="s">
        <v>402</v>
      </c>
      <c r="C55" s="2" t="s">
        <v>38</v>
      </c>
      <c r="D55" s="2" t="s">
        <v>624</v>
      </c>
      <c r="E55" s="2" t="s">
        <v>625</v>
      </c>
      <c r="F55" s="2" t="s">
        <v>626</v>
      </c>
      <c r="G55" s="2" t="s">
        <v>406</v>
      </c>
      <c r="H55" s="2" t="s">
        <v>407</v>
      </c>
      <c r="J55" s="2" t="s">
        <v>408</v>
      </c>
    </row>
    <row r="56" spans="1:10" ht="11.25">
      <c r="A56" s="2">
        <v>55</v>
      </c>
      <c r="B56" s="2" t="s">
        <v>402</v>
      </c>
      <c r="C56" s="2" t="s">
        <v>38</v>
      </c>
      <c r="D56" s="2" t="s">
        <v>627</v>
      </c>
      <c r="E56" s="2" t="s">
        <v>628</v>
      </c>
      <c r="F56" s="2" t="s">
        <v>629</v>
      </c>
      <c r="G56" s="2" t="s">
        <v>568</v>
      </c>
      <c r="J56" s="2" t="s">
        <v>408</v>
      </c>
    </row>
    <row r="57" spans="1:10" ht="11.25">
      <c r="A57" s="2">
        <v>56</v>
      </c>
      <c r="B57" s="2" t="s">
        <v>402</v>
      </c>
      <c r="C57" s="2" t="s">
        <v>38</v>
      </c>
      <c r="D57" s="2" t="s">
        <v>630</v>
      </c>
      <c r="E57" s="2" t="s">
        <v>631</v>
      </c>
      <c r="F57" s="2" t="s">
        <v>632</v>
      </c>
      <c r="G57" s="2" t="s">
        <v>633</v>
      </c>
      <c r="H57" s="2" t="s">
        <v>634</v>
      </c>
      <c r="J57" s="2" t="s">
        <v>408</v>
      </c>
    </row>
    <row r="58" spans="1:10" ht="11.25">
      <c r="A58" s="2">
        <v>57</v>
      </c>
      <c r="B58" s="2" t="s">
        <v>402</v>
      </c>
      <c r="C58" s="2" t="s">
        <v>38</v>
      </c>
      <c r="D58" s="2" t="s">
        <v>635</v>
      </c>
      <c r="E58" s="2" t="s">
        <v>636</v>
      </c>
      <c r="F58" s="2" t="s">
        <v>637</v>
      </c>
      <c r="G58" s="2" t="s">
        <v>412</v>
      </c>
      <c r="H58" s="2" t="s">
        <v>638</v>
      </c>
      <c r="J58" s="2" t="s">
        <v>408</v>
      </c>
    </row>
    <row r="59" spans="1:10" ht="11.25">
      <c r="A59" s="2">
        <v>58</v>
      </c>
      <c r="B59" s="2" t="s">
        <v>402</v>
      </c>
      <c r="C59" s="2" t="s">
        <v>38</v>
      </c>
      <c r="D59" s="2" t="s">
        <v>639</v>
      </c>
      <c r="E59" s="2" t="s">
        <v>640</v>
      </c>
      <c r="F59" s="2" t="s">
        <v>641</v>
      </c>
      <c r="G59" s="2" t="s">
        <v>412</v>
      </c>
      <c r="H59" s="2" t="s">
        <v>642</v>
      </c>
      <c r="J59" s="2" t="s">
        <v>408</v>
      </c>
    </row>
    <row r="60" spans="1:10" ht="11.25">
      <c r="A60" s="2">
        <v>59</v>
      </c>
      <c r="B60" s="2" t="s">
        <v>402</v>
      </c>
      <c r="C60" s="2" t="s">
        <v>38</v>
      </c>
      <c r="D60" s="2" t="s">
        <v>643</v>
      </c>
      <c r="E60" s="2" t="s">
        <v>644</v>
      </c>
      <c r="F60" s="2" t="s">
        <v>645</v>
      </c>
      <c r="G60" s="2" t="s">
        <v>646</v>
      </c>
      <c r="H60" s="2" t="s">
        <v>647</v>
      </c>
      <c r="J60" s="2" t="s">
        <v>408</v>
      </c>
    </row>
    <row r="61" spans="1:10" ht="11.25">
      <c r="A61" s="2">
        <v>60</v>
      </c>
      <c r="B61" s="2" t="s">
        <v>402</v>
      </c>
      <c r="C61" s="2" t="s">
        <v>38</v>
      </c>
      <c r="D61" s="2" t="s">
        <v>648</v>
      </c>
      <c r="E61" s="2" t="s">
        <v>649</v>
      </c>
      <c r="F61" s="2" t="s">
        <v>650</v>
      </c>
      <c r="G61" s="2" t="s">
        <v>412</v>
      </c>
      <c r="H61" s="2" t="s">
        <v>651</v>
      </c>
      <c r="J61" s="2" t="s">
        <v>408</v>
      </c>
    </row>
    <row r="62" spans="1:10" ht="11.25">
      <c r="A62" s="2">
        <v>61</v>
      </c>
      <c r="B62" s="2" t="s">
        <v>402</v>
      </c>
      <c r="C62" s="2" t="s">
        <v>38</v>
      </c>
      <c r="D62" s="2" t="s">
        <v>652</v>
      </c>
      <c r="E62" s="2" t="s">
        <v>653</v>
      </c>
      <c r="F62" s="2" t="s">
        <v>654</v>
      </c>
      <c r="G62" s="2" t="s">
        <v>633</v>
      </c>
      <c r="H62" s="2" t="s">
        <v>655</v>
      </c>
      <c r="J62" s="2" t="s">
        <v>408</v>
      </c>
    </row>
    <row r="63" spans="1:10" ht="11.25">
      <c r="A63" s="2">
        <v>62</v>
      </c>
      <c r="B63" s="2" t="s">
        <v>402</v>
      </c>
      <c r="C63" s="2" t="s">
        <v>38</v>
      </c>
      <c r="D63" s="2" t="s">
        <v>656</v>
      </c>
      <c r="E63" s="2" t="s">
        <v>657</v>
      </c>
      <c r="F63" s="2" t="s">
        <v>658</v>
      </c>
      <c r="G63" s="2" t="s">
        <v>633</v>
      </c>
      <c r="H63" s="2" t="s">
        <v>659</v>
      </c>
      <c r="J63" s="2" t="s">
        <v>408</v>
      </c>
    </row>
    <row r="64" spans="1:10" ht="11.25">
      <c r="A64" s="2">
        <v>63</v>
      </c>
      <c r="B64" s="2" t="s">
        <v>402</v>
      </c>
      <c r="C64" s="2" t="s">
        <v>38</v>
      </c>
      <c r="D64" s="2" t="s">
        <v>660</v>
      </c>
      <c r="E64" s="2" t="s">
        <v>661</v>
      </c>
      <c r="F64" s="2" t="s">
        <v>662</v>
      </c>
      <c r="G64" s="2" t="s">
        <v>633</v>
      </c>
      <c r="H64" s="2" t="s">
        <v>663</v>
      </c>
      <c r="J64" s="2" t="s">
        <v>408</v>
      </c>
    </row>
    <row r="65" spans="1:10" ht="11.25">
      <c r="A65" s="2">
        <v>64</v>
      </c>
      <c r="B65" s="2" t="s">
        <v>402</v>
      </c>
      <c r="C65" s="2" t="s">
        <v>38</v>
      </c>
      <c r="D65" s="2" t="s">
        <v>664</v>
      </c>
      <c r="E65" s="2" t="s">
        <v>665</v>
      </c>
      <c r="F65" s="2" t="s">
        <v>666</v>
      </c>
      <c r="G65" s="2" t="s">
        <v>667</v>
      </c>
      <c r="H65" s="2" t="s">
        <v>668</v>
      </c>
      <c r="J65" s="2" t="s">
        <v>408</v>
      </c>
    </row>
    <row r="66" spans="1:10" ht="11.25">
      <c r="A66" s="2">
        <v>65</v>
      </c>
      <c r="B66" s="2" t="s">
        <v>402</v>
      </c>
      <c r="C66" s="2" t="s">
        <v>38</v>
      </c>
      <c r="D66" s="2" t="s">
        <v>669</v>
      </c>
      <c r="E66" s="2" t="s">
        <v>670</v>
      </c>
      <c r="F66" s="2" t="s">
        <v>671</v>
      </c>
      <c r="G66" s="2" t="s">
        <v>412</v>
      </c>
      <c r="J66" s="2" t="s">
        <v>408</v>
      </c>
    </row>
    <row r="67" spans="1:10" ht="11.25">
      <c r="A67" s="2">
        <v>66</v>
      </c>
      <c r="B67" s="2" t="s">
        <v>402</v>
      </c>
      <c r="C67" s="2" t="s">
        <v>38</v>
      </c>
      <c r="D67" s="2" t="s">
        <v>672</v>
      </c>
      <c r="E67" s="2" t="s">
        <v>673</v>
      </c>
      <c r="F67" s="2" t="s">
        <v>674</v>
      </c>
      <c r="G67" s="2" t="s">
        <v>633</v>
      </c>
      <c r="H67" s="2" t="s">
        <v>675</v>
      </c>
      <c r="J67" s="2" t="s">
        <v>408</v>
      </c>
    </row>
    <row r="68" spans="1:10" ht="11.25">
      <c r="A68" s="2">
        <v>67</v>
      </c>
      <c r="B68" s="2" t="s">
        <v>402</v>
      </c>
      <c r="C68" s="2" t="s">
        <v>38</v>
      </c>
      <c r="D68" s="2" t="s">
        <v>676</v>
      </c>
      <c r="E68" s="2" t="s">
        <v>677</v>
      </c>
      <c r="F68" s="2" t="s">
        <v>678</v>
      </c>
      <c r="G68" s="2" t="s">
        <v>412</v>
      </c>
      <c r="J68" s="2" t="s">
        <v>408</v>
      </c>
    </row>
    <row r="69" spans="1:10" ht="11.25">
      <c r="A69" s="2">
        <v>68</v>
      </c>
      <c r="B69" s="2" t="s">
        <v>402</v>
      </c>
      <c r="C69" s="2" t="s">
        <v>38</v>
      </c>
      <c r="D69" s="2" t="s">
        <v>679</v>
      </c>
      <c r="E69" s="2" t="s">
        <v>680</v>
      </c>
      <c r="F69" s="2" t="s">
        <v>681</v>
      </c>
      <c r="G69" s="2" t="s">
        <v>618</v>
      </c>
      <c r="H69" s="2" t="s">
        <v>682</v>
      </c>
      <c r="J69" s="2" t="s">
        <v>408</v>
      </c>
    </row>
    <row r="70" spans="1:10" ht="11.25">
      <c r="A70" s="2">
        <v>69</v>
      </c>
      <c r="B70" s="2" t="s">
        <v>402</v>
      </c>
      <c r="C70" s="2" t="s">
        <v>38</v>
      </c>
      <c r="D70" s="2" t="s">
        <v>683</v>
      </c>
      <c r="E70" s="2" t="s">
        <v>684</v>
      </c>
      <c r="F70" s="2" t="s">
        <v>685</v>
      </c>
      <c r="G70" s="2" t="s">
        <v>686</v>
      </c>
      <c r="H70" s="2" t="s">
        <v>687</v>
      </c>
      <c r="J70" s="2" t="s">
        <v>408</v>
      </c>
    </row>
    <row r="71" spans="1:10" ht="11.25">
      <c r="A71" s="2">
        <v>70</v>
      </c>
      <c r="B71" s="2" t="s">
        <v>402</v>
      </c>
      <c r="C71" s="2" t="s">
        <v>38</v>
      </c>
      <c r="D71" s="2" t="s">
        <v>688</v>
      </c>
      <c r="E71" s="2" t="s">
        <v>689</v>
      </c>
      <c r="F71" s="2" t="s">
        <v>690</v>
      </c>
      <c r="G71" s="2" t="s">
        <v>450</v>
      </c>
      <c r="H71" s="2" t="s">
        <v>691</v>
      </c>
      <c r="J71" s="2" t="s">
        <v>408</v>
      </c>
    </row>
    <row r="72" spans="1:10" ht="11.25">
      <c r="A72" s="2">
        <v>71</v>
      </c>
      <c r="B72" s="2" t="s">
        <v>402</v>
      </c>
      <c r="C72" s="2" t="s">
        <v>38</v>
      </c>
      <c r="D72" s="2" t="s">
        <v>692</v>
      </c>
      <c r="E72" s="2" t="s">
        <v>693</v>
      </c>
      <c r="F72" s="2" t="s">
        <v>694</v>
      </c>
      <c r="G72" s="2" t="s">
        <v>618</v>
      </c>
      <c r="H72" s="2" t="s">
        <v>619</v>
      </c>
      <c r="J72" s="2" t="s">
        <v>408</v>
      </c>
    </row>
    <row r="73" spans="1:10" ht="11.25">
      <c r="A73" s="2">
        <v>72</v>
      </c>
      <c r="B73" s="2" t="s">
        <v>402</v>
      </c>
      <c r="C73" s="2" t="s">
        <v>38</v>
      </c>
      <c r="D73" s="2" t="s">
        <v>695</v>
      </c>
      <c r="E73" s="2" t="s">
        <v>696</v>
      </c>
      <c r="F73" s="2" t="s">
        <v>697</v>
      </c>
      <c r="G73" s="2" t="s">
        <v>618</v>
      </c>
      <c r="H73" s="2" t="s">
        <v>698</v>
      </c>
      <c r="J73" s="2" t="s">
        <v>408</v>
      </c>
    </row>
    <row r="74" spans="1:10" ht="11.25">
      <c r="A74" s="2">
        <v>73</v>
      </c>
      <c r="B74" s="2" t="s">
        <v>402</v>
      </c>
      <c r="C74" s="2" t="s">
        <v>38</v>
      </c>
      <c r="D74" s="2" t="s">
        <v>699</v>
      </c>
      <c r="E74" s="2" t="s">
        <v>700</v>
      </c>
      <c r="F74" s="2" t="s">
        <v>701</v>
      </c>
      <c r="G74" s="2" t="s">
        <v>702</v>
      </c>
      <c r="H74" s="2" t="s">
        <v>703</v>
      </c>
      <c r="J74" s="2" t="s">
        <v>408</v>
      </c>
    </row>
    <row r="75" spans="1:10" ht="11.25">
      <c r="A75" s="2">
        <v>74</v>
      </c>
      <c r="B75" s="2" t="s">
        <v>402</v>
      </c>
      <c r="C75" s="2" t="s">
        <v>38</v>
      </c>
      <c r="D75" s="2" t="s">
        <v>704</v>
      </c>
      <c r="E75" s="2" t="s">
        <v>705</v>
      </c>
      <c r="F75" s="2" t="s">
        <v>706</v>
      </c>
      <c r="G75" s="2" t="s">
        <v>450</v>
      </c>
      <c r="H75" s="2" t="s">
        <v>707</v>
      </c>
      <c r="J75" s="2" t="s">
        <v>408</v>
      </c>
    </row>
    <row r="76" spans="1:10" ht="11.25">
      <c r="A76" s="2">
        <v>75</v>
      </c>
      <c r="B76" s="2" t="s">
        <v>402</v>
      </c>
      <c r="C76" s="2" t="s">
        <v>38</v>
      </c>
      <c r="D76" s="2" t="s">
        <v>708</v>
      </c>
      <c r="E76" s="2" t="s">
        <v>709</v>
      </c>
      <c r="F76" s="2" t="s">
        <v>710</v>
      </c>
      <c r="G76" s="2" t="s">
        <v>667</v>
      </c>
      <c r="H76" s="2" t="s">
        <v>711</v>
      </c>
      <c r="J76" s="2" t="s">
        <v>408</v>
      </c>
    </row>
    <row r="77" spans="1:10" ht="11.25">
      <c r="A77" s="2">
        <v>76</v>
      </c>
      <c r="B77" s="2" t="s">
        <v>402</v>
      </c>
      <c r="C77" s="2" t="s">
        <v>38</v>
      </c>
      <c r="D77" s="2" t="s">
        <v>712</v>
      </c>
      <c r="E77" s="2" t="s">
        <v>713</v>
      </c>
      <c r="F77" s="2" t="s">
        <v>714</v>
      </c>
      <c r="G77" s="2" t="s">
        <v>715</v>
      </c>
      <c r="H77" s="2" t="s">
        <v>716</v>
      </c>
      <c r="J77" s="2" t="s">
        <v>408</v>
      </c>
    </row>
    <row r="78" spans="1:10" ht="11.25">
      <c r="A78" s="2">
        <v>77</v>
      </c>
      <c r="B78" s="2" t="s">
        <v>402</v>
      </c>
      <c r="C78" s="2" t="s">
        <v>38</v>
      </c>
      <c r="D78" s="2" t="s">
        <v>717</v>
      </c>
      <c r="E78" s="2" t="s">
        <v>718</v>
      </c>
      <c r="F78" s="2" t="s">
        <v>719</v>
      </c>
      <c r="G78" s="2" t="s">
        <v>715</v>
      </c>
      <c r="H78" s="2" t="s">
        <v>720</v>
      </c>
      <c r="J78" s="2" t="s">
        <v>408</v>
      </c>
    </row>
    <row r="79" spans="1:10" ht="11.25">
      <c r="A79" s="2">
        <v>78</v>
      </c>
      <c r="B79" s="2" t="s">
        <v>402</v>
      </c>
      <c r="C79" s="2" t="s">
        <v>38</v>
      </c>
      <c r="D79" s="2" t="s">
        <v>721</v>
      </c>
      <c r="E79" s="2" t="s">
        <v>722</v>
      </c>
      <c r="F79" s="2" t="s">
        <v>723</v>
      </c>
      <c r="G79" s="2" t="s">
        <v>715</v>
      </c>
      <c r="H79" s="2" t="s">
        <v>720</v>
      </c>
      <c r="J79" s="2" t="s">
        <v>408</v>
      </c>
    </row>
    <row r="80" spans="1:10" ht="11.25">
      <c r="A80" s="2">
        <v>79</v>
      </c>
      <c r="B80" s="2" t="s">
        <v>402</v>
      </c>
      <c r="C80" s="2" t="s">
        <v>38</v>
      </c>
      <c r="D80" s="2" t="s">
        <v>724</v>
      </c>
      <c r="E80" s="2" t="s">
        <v>725</v>
      </c>
      <c r="F80" s="2" t="s">
        <v>726</v>
      </c>
      <c r="G80" s="2" t="s">
        <v>715</v>
      </c>
      <c r="H80" s="2" t="s">
        <v>727</v>
      </c>
      <c r="J80" s="2" t="s">
        <v>408</v>
      </c>
    </row>
    <row r="81" spans="1:10" ht="11.25">
      <c r="A81" s="2">
        <v>80</v>
      </c>
      <c r="B81" s="2" t="s">
        <v>402</v>
      </c>
      <c r="C81" s="2" t="s">
        <v>38</v>
      </c>
      <c r="D81" s="2" t="s">
        <v>728</v>
      </c>
      <c r="E81" s="2" t="s">
        <v>729</v>
      </c>
      <c r="F81" s="2" t="s">
        <v>730</v>
      </c>
      <c r="G81" s="2" t="s">
        <v>425</v>
      </c>
      <c r="H81" s="2" t="s">
        <v>731</v>
      </c>
      <c r="J81" s="2" t="s">
        <v>408</v>
      </c>
    </row>
    <row r="82" spans="1:10" ht="11.25">
      <c r="A82" s="2">
        <v>81</v>
      </c>
      <c r="B82" s="2" t="s">
        <v>402</v>
      </c>
      <c r="C82" s="2" t="s">
        <v>38</v>
      </c>
      <c r="D82" s="2" t="s">
        <v>732</v>
      </c>
      <c r="E82" s="2" t="s">
        <v>733</v>
      </c>
      <c r="F82" s="2" t="s">
        <v>734</v>
      </c>
      <c r="G82" s="2" t="s">
        <v>462</v>
      </c>
      <c r="J82" s="2" t="s">
        <v>408</v>
      </c>
    </row>
    <row r="83" spans="1:10" ht="11.25">
      <c r="A83" s="2">
        <v>82</v>
      </c>
      <c r="B83" s="2" t="s">
        <v>402</v>
      </c>
      <c r="C83" s="2" t="s">
        <v>38</v>
      </c>
      <c r="D83" s="2" t="s">
        <v>735</v>
      </c>
      <c r="E83" s="2" t="s">
        <v>736</v>
      </c>
      <c r="F83" s="2" t="s">
        <v>737</v>
      </c>
      <c r="G83" s="2" t="s">
        <v>462</v>
      </c>
      <c r="J83" s="2" t="s">
        <v>408</v>
      </c>
    </row>
    <row r="84" spans="1:10" ht="11.25">
      <c r="A84" s="2">
        <v>83</v>
      </c>
      <c r="B84" s="2" t="s">
        <v>402</v>
      </c>
      <c r="C84" s="2" t="s">
        <v>38</v>
      </c>
      <c r="D84" s="2" t="s">
        <v>738</v>
      </c>
      <c r="E84" s="2" t="s">
        <v>739</v>
      </c>
      <c r="F84" s="2" t="s">
        <v>740</v>
      </c>
      <c r="G84" s="2" t="s">
        <v>741</v>
      </c>
      <c r="J84" s="2" t="s">
        <v>408</v>
      </c>
    </row>
    <row r="85" spans="1:10" ht="11.25">
      <c r="A85" s="2">
        <v>84</v>
      </c>
      <c r="B85" s="2" t="s">
        <v>402</v>
      </c>
      <c r="C85" s="2" t="s">
        <v>38</v>
      </c>
      <c r="D85" s="2" t="s">
        <v>742</v>
      </c>
      <c r="E85" s="2" t="s">
        <v>743</v>
      </c>
      <c r="F85" s="2" t="s">
        <v>744</v>
      </c>
      <c r="G85" s="2" t="s">
        <v>564</v>
      </c>
      <c r="J85" s="2" t="s">
        <v>408</v>
      </c>
    </row>
    <row r="86" spans="1:10" ht="11.25">
      <c r="A86" s="2">
        <v>85</v>
      </c>
      <c r="B86" s="2" t="s">
        <v>402</v>
      </c>
      <c r="C86" s="2" t="s">
        <v>38</v>
      </c>
      <c r="D86" s="2" t="s">
        <v>745</v>
      </c>
      <c r="E86" s="2" t="s">
        <v>746</v>
      </c>
      <c r="F86" s="2" t="s">
        <v>747</v>
      </c>
      <c r="G86" s="2" t="s">
        <v>715</v>
      </c>
      <c r="H86" s="2" t="s">
        <v>748</v>
      </c>
      <c r="J86" s="2" t="s">
        <v>408</v>
      </c>
    </row>
    <row r="87" spans="1:10" ht="11.25">
      <c r="A87" s="2">
        <v>86</v>
      </c>
      <c r="B87" s="2" t="s">
        <v>402</v>
      </c>
      <c r="C87" s="2" t="s">
        <v>38</v>
      </c>
      <c r="D87" s="2" t="s">
        <v>749</v>
      </c>
      <c r="E87" s="2" t="s">
        <v>750</v>
      </c>
      <c r="F87" s="2" t="s">
        <v>751</v>
      </c>
      <c r="G87" s="2" t="s">
        <v>715</v>
      </c>
      <c r="H87" s="2" t="s">
        <v>752</v>
      </c>
      <c r="J87" s="2" t="s">
        <v>408</v>
      </c>
    </row>
    <row r="88" spans="1:10" ht="11.25">
      <c r="A88" s="2">
        <v>87</v>
      </c>
      <c r="B88" s="2" t="s">
        <v>402</v>
      </c>
      <c r="C88" s="2" t="s">
        <v>38</v>
      </c>
      <c r="D88" s="2" t="s">
        <v>753</v>
      </c>
      <c r="E88" s="2" t="s">
        <v>754</v>
      </c>
      <c r="F88" s="2" t="s">
        <v>755</v>
      </c>
      <c r="G88" s="2" t="s">
        <v>702</v>
      </c>
      <c r="J88" s="2" t="s">
        <v>408</v>
      </c>
    </row>
    <row r="89" spans="1:10" ht="11.25">
      <c r="A89" s="2">
        <v>88</v>
      </c>
      <c r="B89" s="2" t="s">
        <v>402</v>
      </c>
      <c r="C89" s="2" t="s">
        <v>38</v>
      </c>
      <c r="D89" s="2" t="s">
        <v>756</v>
      </c>
      <c r="E89" s="2" t="s">
        <v>757</v>
      </c>
      <c r="F89" s="2" t="s">
        <v>758</v>
      </c>
      <c r="G89" s="2" t="s">
        <v>715</v>
      </c>
      <c r="H89" s="2" t="s">
        <v>759</v>
      </c>
      <c r="J89" s="2" t="s">
        <v>408</v>
      </c>
    </row>
    <row r="90" spans="1:10" ht="11.25">
      <c r="A90" s="2">
        <v>89</v>
      </c>
      <c r="B90" s="2" t="s">
        <v>402</v>
      </c>
      <c r="C90" s="2" t="s">
        <v>38</v>
      </c>
      <c r="D90" s="2" t="s">
        <v>760</v>
      </c>
      <c r="E90" s="2" t="s">
        <v>761</v>
      </c>
      <c r="F90" s="2" t="s">
        <v>762</v>
      </c>
      <c r="G90" s="2" t="s">
        <v>763</v>
      </c>
      <c r="H90" s="2" t="s">
        <v>764</v>
      </c>
      <c r="J90" s="2" t="s">
        <v>408</v>
      </c>
    </row>
    <row r="91" spans="1:10" ht="11.25">
      <c r="A91" s="2">
        <v>90</v>
      </c>
      <c r="B91" s="2" t="s">
        <v>402</v>
      </c>
      <c r="C91" s="2" t="s">
        <v>38</v>
      </c>
      <c r="D91" s="2" t="s">
        <v>765</v>
      </c>
      <c r="E91" s="2" t="s">
        <v>766</v>
      </c>
      <c r="F91" s="2" t="s">
        <v>767</v>
      </c>
      <c r="G91" s="2" t="s">
        <v>763</v>
      </c>
      <c r="H91" s="2" t="s">
        <v>768</v>
      </c>
      <c r="J91" s="2" t="s">
        <v>408</v>
      </c>
    </row>
    <row r="92" spans="1:10" ht="11.25">
      <c r="A92" s="2">
        <v>91</v>
      </c>
      <c r="B92" s="2" t="s">
        <v>402</v>
      </c>
      <c r="C92" s="2" t="s">
        <v>38</v>
      </c>
      <c r="D92" s="2" t="s">
        <v>769</v>
      </c>
      <c r="E92" s="2" t="s">
        <v>770</v>
      </c>
      <c r="F92" s="2" t="s">
        <v>771</v>
      </c>
      <c r="G92" s="2" t="s">
        <v>772</v>
      </c>
      <c r="J92" s="2" t="s">
        <v>408</v>
      </c>
    </row>
    <row r="93" spans="1:10" ht="11.25">
      <c r="A93" s="2">
        <v>92</v>
      </c>
      <c r="B93" s="2" t="s">
        <v>402</v>
      </c>
      <c r="C93" s="2" t="s">
        <v>38</v>
      </c>
      <c r="D93" s="2" t="s">
        <v>773</v>
      </c>
      <c r="E93" s="2" t="s">
        <v>774</v>
      </c>
      <c r="F93" s="2" t="s">
        <v>775</v>
      </c>
      <c r="G93" s="2" t="s">
        <v>772</v>
      </c>
      <c r="H93" s="2" t="s">
        <v>776</v>
      </c>
      <c r="J93" s="2" t="s">
        <v>408</v>
      </c>
    </row>
    <row r="94" spans="1:10" ht="11.25">
      <c r="A94" s="2">
        <v>93</v>
      </c>
      <c r="B94" s="2" t="s">
        <v>402</v>
      </c>
      <c r="C94" s="2" t="s">
        <v>38</v>
      </c>
      <c r="D94" s="2" t="s">
        <v>777</v>
      </c>
      <c r="E94" s="2" t="s">
        <v>778</v>
      </c>
      <c r="F94" s="2" t="s">
        <v>779</v>
      </c>
      <c r="G94" s="2" t="s">
        <v>772</v>
      </c>
      <c r="J94" s="2" t="s">
        <v>408</v>
      </c>
    </row>
    <row r="95" spans="1:10" ht="11.25">
      <c r="A95" s="2">
        <v>94</v>
      </c>
      <c r="B95" s="2" t="s">
        <v>402</v>
      </c>
      <c r="C95" s="2" t="s">
        <v>38</v>
      </c>
      <c r="D95" s="2" t="s">
        <v>780</v>
      </c>
      <c r="E95" s="2" t="s">
        <v>781</v>
      </c>
      <c r="F95" s="2" t="s">
        <v>782</v>
      </c>
      <c r="G95" s="2" t="s">
        <v>772</v>
      </c>
      <c r="J95" s="2" t="s">
        <v>408</v>
      </c>
    </row>
    <row r="96" spans="1:10" ht="11.25">
      <c r="A96" s="2">
        <v>95</v>
      </c>
      <c r="B96" s="2" t="s">
        <v>402</v>
      </c>
      <c r="C96" s="2" t="s">
        <v>38</v>
      </c>
      <c r="D96" s="2" t="s">
        <v>783</v>
      </c>
      <c r="E96" s="2" t="s">
        <v>784</v>
      </c>
      <c r="F96" s="2" t="s">
        <v>785</v>
      </c>
      <c r="G96" s="2" t="s">
        <v>772</v>
      </c>
      <c r="J96" s="2" t="s">
        <v>408</v>
      </c>
    </row>
    <row r="97" spans="1:10" ht="11.25">
      <c r="A97" s="2">
        <v>96</v>
      </c>
      <c r="B97" s="2" t="s">
        <v>402</v>
      </c>
      <c r="C97" s="2" t="s">
        <v>38</v>
      </c>
      <c r="D97" s="2" t="s">
        <v>786</v>
      </c>
      <c r="E97" s="2" t="s">
        <v>787</v>
      </c>
      <c r="F97" s="2" t="s">
        <v>788</v>
      </c>
      <c r="G97" s="2" t="s">
        <v>789</v>
      </c>
      <c r="H97" s="2" t="s">
        <v>790</v>
      </c>
      <c r="J97" s="2" t="s">
        <v>408</v>
      </c>
    </row>
    <row r="98" spans="1:10" ht="11.25">
      <c r="A98" s="2">
        <v>97</v>
      </c>
      <c r="B98" s="2" t="s">
        <v>402</v>
      </c>
      <c r="C98" s="2" t="s">
        <v>38</v>
      </c>
      <c r="D98" s="2" t="s">
        <v>791</v>
      </c>
      <c r="E98" s="2" t="s">
        <v>792</v>
      </c>
      <c r="F98" s="2" t="s">
        <v>793</v>
      </c>
      <c r="G98" s="2" t="s">
        <v>406</v>
      </c>
      <c r="H98" s="2" t="s">
        <v>407</v>
      </c>
      <c r="J98" s="2" t="s">
        <v>408</v>
      </c>
    </row>
    <row r="99" spans="1:10" ht="11.25">
      <c r="A99" s="2">
        <v>98</v>
      </c>
      <c r="B99" s="2" t="s">
        <v>402</v>
      </c>
      <c r="C99" s="2" t="s">
        <v>38</v>
      </c>
      <c r="D99" s="2" t="s">
        <v>794</v>
      </c>
      <c r="E99" s="2" t="s">
        <v>795</v>
      </c>
      <c r="F99" s="2" t="s">
        <v>796</v>
      </c>
      <c r="G99" s="2" t="s">
        <v>772</v>
      </c>
      <c r="J99" s="2" t="s">
        <v>408</v>
      </c>
    </row>
    <row r="100" spans="1:10" ht="11.25">
      <c r="A100" s="2">
        <v>99</v>
      </c>
      <c r="B100" s="2" t="s">
        <v>402</v>
      </c>
      <c r="C100" s="2" t="s">
        <v>38</v>
      </c>
      <c r="D100" s="2" t="s">
        <v>797</v>
      </c>
      <c r="E100" s="2" t="s">
        <v>798</v>
      </c>
      <c r="F100" s="2" t="s">
        <v>799</v>
      </c>
      <c r="G100" s="2" t="s">
        <v>800</v>
      </c>
      <c r="J100" s="2" t="s">
        <v>408</v>
      </c>
    </row>
    <row r="101" spans="1:10" ht="11.25">
      <c r="A101" s="2">
        <v>100</v>
      </c>
      <c r="B101" s="2" t="s">
        <v>402</v>
      </c>
      <c r="C101" s="2" t="s">
        <v>38</v>
      </c>
      <c r="D101" s="2" t="s">
        <v>801</v>
      </c>
      <c r="E101" s="2" t="s">
        <v>802</v>
      </c>
      <c r="F101" s="2" t="s">
        <v>803</v>
      </c>
      <c r="G101" s="2" t="s">
        <v>525</v>
      </c>
      <c r="H101" s="2" t="s">
        <v>804</v>
      </c>
      <c r="J101" s="2" t="s">
        <v>408</v>
      </c>
    </row>
    <row r="102" spans="1:10" ht="11.25">
      <c r="A102" s="2">
        <v>101</v>
      </c>
      <c r="B102" s="2" t="s">
        <v>402</v>
      </c>
      <c r="C102" s="2" t="s">
        <v>38</v>
      </c>
      <c r="D102" s="2" t="s">
        <v>805</v>
      </c>
      <c r="E102" s="2" t="s">
        <v>806</v>
      </c>
      <c r="F102" s="2" t="s">
        <v>807</v>
      </c>
      <c r="G102" s="2" t="s">
        <v>450</v>
      </c>
      <c r="H102" s="2" t="s">
        <v>808</v>
      </c>
      <c r="J102" s="2" t="s">
        <v>408</v>
      </c>
    </row>
    <row r="103" spans="1:10" ht="11.25">
      <c r="A103" s="2">
        <v>102</v>
      </c>
      <c r="B103" s="2" t="s">
        <v>402</v>
      </c>
      <c r="C103" s="2" t="s">
        <v>38</v>
      </c>
      <c r="D103" s="2" t="s">
        <v>809</v>
      </c>
      <c r="E103" s="2" t="s">
        <v>810</v>
      </c>
      <c r="F103" s="2" t="s">
        <v>811</v>
      </c>
      <c r="G103" s="2" t="s">
        <v>812</v>
      </c>
      <c r="H103" s="2" t="s">
        <v>813</v>
      </c>
      <c r="J103" s="2" t="s">
        <v>408</v>
      </c>
    </row>
    <row r="104" spans="1:10" ht="11.25">
      <c r="A104" s="2">
        <v>103</v>
      </c>
      <c r="B104" s="2" t="s">
        <v>402</v>
      </c>
      <c r="C104" s="2" t="s">
        <v>38</v>
      </c>
      <c r="D104" s="2" t="s">
        <v>814</v>
      </c>
      <c r="E104" s="2" t="s">
        <v>815</v>
      </c>
      <c r="F104" s="2" t="s">
        <v>816</v>
      </c>
      <c r="G104" s="2" t="s">
        <v>633</v>
      </c>
      <c r="H104" s="2" t="s">
        <v>817</v>
      </c>
      <c r="J104" s="2" t="s">
        <v>408</v>
      </c>
    </row>
    <row r="105" spans="1:10" ht="11.25">
      <c r="A105" s="2">
        <v>104</v>
      </c>
      <c r="B105" s="2" t="s">
        <v>402</v>
      </c>
      <c r="C105" s="2" t="s">
        <v>38</v>
      </c>
      <c r="D105" s="2" t="s">
        <v>818</v>
      </c>
      <c r="E105" s="2" t="s">
        <v>819</v>
      </c>
      <c r="F105" s="2" t="s">
        <v>820</v>
      </c>
      <c r="G105" s="2" t="s">
        <v>821</v>
      </c>
      <c r="H105" s="2" t="s">
        <v>822</v>
      </c>
      <c r="J105" s="2" t="s">
        <v>408</v>
      </c>
    </row>
    <row r="106" spans="1:10" ht="11.25">
      <c r="A106" s="2">
        <v>105</v>
      </c>
      <c r="B106" s="2" t="s">
        <v>402</v>
      </c>
      <c r="C106" s="2" t="s">
        <v>38</v>
      </c>
      <c r="D106" s="2" t="s">
        <v>823</v>
      </c>
      <c r="E106" s="2" t="s">
        <v>824</v>
      </c>
      <c r="F106" s="2" t="s">
        <v>825</v>
      </c>
      <c r="G106" s="2" t="s">
        <v>789</v>
      </c>
      <c r="H106" s="2" t="s">
        <v>826</v>
      </c>
      <c r="J106" s="2" t="s">
        <v>408</v>
      </c>
    </row>
    <row r="107" spans="1:10" ht="11.25">
      <c r="A107" s="2">
        <v>106</v>
      </c>
      <c r="B107" s="2" t="s">
        <v>402</v>
      </c>
      <c r="C107" s="2" t="s">
        <v>38</v>
      </c>
      <c r="D107" s="2" t="s">
        <v>827</v>
      </c>
      <c r="E107" s="2" t="s">
        <v>828</v>
      </c>
      <c r="F107" s="2" t="s">
        <v>829</v>
      </c>
      <c r="G107" s="2" t="s">
        <v>830</v>
      </c>
      <c r="H107" s="2" t="s">
        <v>831</v>
      </c>
      <c r="J107" s="2" t="s">
        <v>408</v>
      </c>
    </row>
    <row r="108" spans="1:10" ht="11.25">
      <c r="A108" s="2">
        <v>107</v>
      </c>
      <c r="B108" s="2" t="s">
        <v>402</v>
      </c>
      <c r="C108" s="2" t="s">
        <v>38</v>
      </c>
      <c r="D108" s="2" t="s">
        <v>832</v>
      </c>
      <c r="E108" s="2" t="s">
        <v>828</v>
      </c>
      <c r="F108" s="2" t="s">
        <v>833</v>
      </c>
      <c r="G108" s="2" t="s">
        <v>425</v>
      </c>
      <c r="H108" s="2" t="s">
        <v>834</v>
      </c>
      <c r="J108" s="2" t="s">
        <v>408</v>
      </c>
    </row>
    <row r="109" spans="1:10" ht="11.25">
      <c r="A109" s="2">
        <v>108</v>
      </c>
      <c r="B109" s="2" t="s">
        <v>402</v>
      </c>
      <c r="C109" s="2" t="s">
        <v>38</v>
      </c>
      <c r="D109" s="2" t="s">
        <v>835</v>
      </c>
      <c r="E109" s="2" t="s">
        <v>836</v>
      </c>
      <c r="F109" s="2" t="s">
        <v>837</v>
      </c>
      <c r="G109" s="2" t="s">
        <v>618</v>
      </c>
      <c r="H109" s="2" t="s">
        <v>838</v>
      </c>
      <c r="J109" s="2" t="s">
        <v>408</v>
      </c>
    </row>
    <row r="110" spans="1:10" ht="11.25">
      <c r="A110" s="2">
        <v>109</v>
      </c>
      <c r="B110" s="2" t="s">
        <v>402</v>
      </c>
      <c r="C110" s="2" t="s">
        <v>38</v>
      </c>
      <c r="D110" s="2" t="s">
        <v>839</v>
      </c>
      <c r="E110" s="2" t="s">
        <v>840</v>
      </c>
      <c r="F110" s="2" t="s">
        <v>841</v>
      </c>
      <c r="G110" s="2" t="s">
        <v>842</v>
      </c>
      <c r="J110" s="2" t="s">
        <v>408</v>
      </c>
    </row>
    <row r="111" spans="1:10" ht="11.25">
      <c r="A111" s="2">
        <v>110</v>
      </c>
      <c r="B111" s="2" t="s">
        <v>402</v>
      </c>
      <c r="C111" s="2" t="s">
        <v>38</v>
      </c>
      <c r="D111" s="2" t="s">
        <v>843</v>
      </c>
      <c r="E111" s="2" t="s">
        <v>844</v>
      </c>
      <c r="F111" s="2" t="s">
        <v>845</v>
      </c>
      <c r="G111" s="2" t="s">
        <v>525</v>
      </c>
      <c r="H111" s="2" t="s">
        <v>846</v>
      </c>
      <c r="J111" s="2" t="s">
        <v>408</v>
      </c>
    </row>
    <row r="112" spans="1:10" ht="11.25">
      <c r="A112" s="2">
        <v>111</v>
      </c>
      <c r="B112" s="2" t="s">
        <v>402</v>
      </c>
      <c r="C112" s="2" t="s">
        <v>38</v>
      </c>
      <c r="D112" s="2" t="s">
        <v>847</v>
      </c>
      <c r="E112" s="2" t="s">
        <v>848</v>
      </c>
      <c r="F112" s="2" t="s">
        <v>849</v>
      </c>
      <c r="G112" s="2" t="s">
        <v>850</v>
      </c>
      <c r="H112" s="2" t="s">
        <v>851</v>
      </c>
      <c r="J112" s="2" t="s">
        <v>408</v>
      </c>
    </row>
    <row r="113" spans="1:10" ht="11.25">
      <c r="A113" s="2">
        <v>112</v>
      </c>
      <c r="B113" s="2" t="s">
        <v>402</v>
      </c>
      <c r="C113" s="2" t="s">
        <v>38</v>
      </c>
      <c r="D113" s="2" t="s">
        <v>852</v>
      </c>
      <c r="E113" s="2" t="s">
        <v>853</v>
      </c>
      <c r="F113" s="2" t="s">
        <v>854</v>
      </c>
      <c r="G113" s="2" t="s">
        <v>530</v>
      </c>
      <c r="J113" s="2" t="s">
        <v>408</v>
      </c>
    </row>
    <row r="114" spans="1:10" ht="11.25">
      <c r="A114" s="2">
        <v>113</v>
      </c>
      <c r="B114" s="2" t="s">
        <v>402</v>
      </c>
      <c r="C114" s="2" t="s">
        <v>38</v>
      </c>
      <c r="D114" s="2" t="s">
        <v>855</v>
      </c>
      <c r="E114" s="2" t="s">
        <v>856</v>
      </c>
      <c r="F114" s="2" t="s">
        <v>857</v>
      </c>
      <c r="G114" s="2" t="s">
        <v>487</v>
      </c>
      <c r="H114" s="2" t="s">
        <v>858</v>
      </c>
      <c r="J114" s="2" t="s">
        <v>408</v>
      </c>
    </row>
    <row r="115" spans="1:10" ht="11.25">
      <c r="A115" s="2">
        <v>114</v>
      </c>
      <c r="B115" s="2" t="s">
        <v>402</v>
      </c>
      <c r="C115" s="2" t="s">
        <v>38</v>
      </c>
      <c r="D115" s="2" t="s">
        <v>859</v>
      </c>
      <c r="E115" s="2" t="s">
        <v>860</v>
      </c>
      <c r="F115" s="2" t="s">
        <v>861</v>
      </c>
      <c r="G115" s="2" t="s">
        <v>772</v>
      </c>
      <c r="J115" s="2" t="s">
        <v>408</v>
      </c>
    </row>
    <row r="116" spans="1:10" ht="11.25">
      <c r="A116" s="2">
        <v>115</v>
      </c>
      <c r="B116" s="2" t="s">
        <v>402</v>
      </c>
      <c r="C116" s="2" t="s">
        <v>38</v>
      </c>
      <c r="D116" s="2" t="s">
        <v>862</v>
      </c>
      <c r="E116" s="2" t="s">
        <v>863</v>
      </c>
      <c r="F116" s="2" t="s">
        <v>864</v>
      </c>
      <c r="G116" s="2" t="s">
        <v>865</v>
      </c>
      <c r="H116" s="2" t="s">
        <v>866</v>
      </c>
      <c r="J116" s="2" t="s">
        <v>408</v>
      </c>
    </row>
    <row r="117" spans="1:10" ht="11.25">
      <c r="A117" s="2">
        <v>116</v>
      </c>
      <c r="B117" s="2" t="s">
        <v>402</v>
      </c>
      <c r="C117" s="2" t="s">
        <v>38</v>
      </c>
      <c r="D117" s="2" t="s">
        <v>867</v>
      </c>
      <c r="E117" s="2" t="s">
        <v>868</v>
      </c>
      <c r="F117" s="2" t="s">
        <v>869</v>
      </c>
      <c r="G117" s="2" t="s">
        <v>450</v>
      </c>
      <c r="H117" s="2" t="s">
        <v>870</v>
      </c>
      <c r="J117" s="2" t="s">
        <v>408</v>
      </c>
    </row>
    <row r="118" spans="1:10" ht="11.25">
      <c r="A118" s="2">
        <v>117</v>
      </c>
      <c r="B118" s="2" t="s">
        <v>402</v>
      </c>
      <c r="C118" s="2" t="s">
        <v>38</v>
      </c>
      <c r="D118" s="2" t="s">
        <v>871</v>
      </c>
      <c r="E118" s="2" t="s">
        <v>872</v>
      </c>
      <c r="F118" s="2" t="s">
        <v>873</v>
      </c>
      <c r="G118" s="2" t="s">
        <v>406</v>
      </c>
      <c r="H118" s="2" t="s">
        <v>874</v>
      </c>
      <c r="J118" s="2" t="s">
        <v>408</v>
      </c>
    </row>
    <row r="119" spans="1:10" ht="11.25">
      <c r="A119" s="2">
        <v>118</v>
      </c>
      <c r="B119" s="2" t="s">
        <v>402</v>
      </c>
      <c r="C119" s="2" t="s">
        <v>38</v>
      </c>
      <c r="D119" s="2" t="s">
        <v>875</v>
      </c>
      <c r="E119" s="2" t="s">
        <v>876</v>
      </c>
      <c r="F119" s="2" t="s">
        <v>877</v>
      </c>
      <c r="G119" s="2" t="s">
        <v>878</v>
      </c>
      <c r="J119" s="2" t="s">
        <v>408</v>
      </c>
    </row>
    <row r="120" spans="1:10" ht="11.25">
      <c r="A120" s="2">
        <v>119</v>
      </c>
      <c r="B120" s="2" t="s">
        <v>402</v>
      </c>
      <c r="C120" s="2" t="s">
        <v>38</v>
      </c>
      <c r="D120" s="2" t="s">
        <v>879</v>
      </c>
      <c r="E120" s="2" t="s">
        <v>880</v>
      </c>
      <c r="F120" s="2" t="s">
        <v>881</v>
      </c>
      <c r="G120" s="2" t="s">
        <v>618</v>
      </c>
      <c r="H120" s="2" t="s">
        <v>882</v>
      </c>
      <c r="J120" s="2" t="s">
        <v>408</v>
      </c>
    </row>
    <row r="121" spans="1:10" ht="11.25">
      <c r="A121" s="2">
        <v>120</v>
      </c>
      <c r="B121" s="2" t="s">
        <v>402</v>
      </c>
      <c r="C121" s="2" t="s">
        <v>38</v>
      </c>
      <c r="D121" s="2" t="s">
        <v>883</v>
      </c>
      <c r="E121" s="2" t="s">
        <v>884</v>
      </c>
      <c r="F121" s="2" t="s">
        <v>885</v>
      </c>
      <c r="G121" s="2" t="s">
        <v>886</v>
      </c>
      <c r="H121" s="2" t="s">
        <v>887</v>
      </c>
      <c r="J121" s="2" t="s">
        <v>408</v>
      </c>
    </row>
    <row r="122" spans="1:10" ht="11.25">
      <c r="A122" s="2">
        <v>121</v>
      </c>
      <c r="B122" s="2" t="s">
        <v>402</v>
      </c>
      <c r="C122" s="2" t="s">
        <v>38</v>
      </c>
      <c r="D122" s="2" t="s">
        <v>888</v>
      </c>
      <c r="E122" s="2" t="s">
        <v>889</v>
      </c>
      <c r="F122" s="2" t="s">
        <v>890</v>
      </c>
      <c r="G122" s="2" t="s">
        <v>850</v>
      </c>
      <c r="H122" s="2" t="s">
        <v>891</v>
      </c>
      <c r="J122" s="2" t="s">
        <v>408</v>
      </c>
    </row>
    <row r="123" spans="1:10" ht="11.25">
      <c r="A123" s="2">
        <v>122</v>
      </c>
      <c r="B123" s="2" t="s">
        <v>402</v>
      </c>
      <c r="C123" s="2" t="s">
        <v>38</v>
      </c>
      <c r="D123" s="2" t="s">
        <v>892</v>
      </c>
      <c r="E123" s="2" t="s">
        <v>893</v>
      </c>
      <c r="F123" s="2" t="s">
        <v>894</v>
      </c>
      <c r="G123" s="2" t="s">
        <v>702</v>
      </c>
      <c r="H123" s="2" t="s">
        <v>895</v>
      </c>
      <c r="J123" s="2" t="s">
        <v>408</v>
      </c>
    </row>
    <row r="124" spans="1:10" ht="11.25">
      <c r="A124" s="2">
        <v>123</v>
      </c>
      <c r="B124" s="2" t="s">
        <v>402</v>
      </c>
      <c r="C124" s="2" t="s">
        <v>38</v>
      </c>
      <c r="D124" s="2" t="s">
        <v>896</v>
      </c>
      <c r="E124" s="2" t="s">
        <v>897</v>
      </c>
      <c r="F124" s="2" t="s">
        <v>898</v>
      </c>
      <c r="G124" s="2" t="s">
        <v>470</v>
      </c>
      <c r="J124" s="2" t="s">
        <v>408</v>
      </c>
    </row>
    <row r="125" spans="1:10" ht="11.25">
      <c r="A125" s="2">
        <v>124</v>
      </c>
      <c r="B125" s="2" t="s">
        <v>402</v>
      </c>
      <c r="C125" s="2" t="s">
        <v>38</v>
      </c>
      <c r="D125" s="2" t="s">
        <v>899</v>
      </c>
      <c r="E125" s="2" t="s">
        <v>900</v>
      </c>
      <c r="F125" s="2" t="s">
        <v>901</v>
      </c>
      <c r="G125" s="2" t="s">
        <v>525</v>
      </c>
      <c r="H125" s="2" t="s">
        <v>902</v>
      </c>
      <c r="J125" s="2" t="s">
        <v>408</v>
      </c>
    </row>
    <row r="126" spans="1:10" ht="11.25">
      <c r="A126" s="2">
        <v>125</v>
      </c>
      <c r="B126" s="2" t="s">
        <v>402</v>
      </c>
      <c r="C126" s="2" t="s">
        <v>38</v>
      </c>
      <c r="D126" s="2" t="s">
        <v>903</v>
      </c>
      <c r="E126" s="2" t="s">
        <v>904</v>
      </c>
      <c r="F126" s="2" t="s">
        <v>905</v>
      </c>
      <c r="G126" s="2" t="s">
        <v>850</v>
      </c>
      <c r="H126" s="2" t="s">
        <v>906</v>
      </c>
      <c r="J126" s="2" t="s">
        <v>408</v>
      </c>
    </row>
    <row r="127" spans="1:10" ht="11.25">
      <c r="A127" s="2">
        <v>126</v>
      </c>
      <c r="B127" s="2" t="s">
        <v>402</v>
      </c>
      <c r="C127" s="2" t="s">
        <v>38</v>
      </c>
      <c r="D127" s="2" t="s">
        <v>907</v>
      </c>
      <c r="E127" s="2" t="s">
        <v>908</v>
      </c>
      <c r="F127" s="2" t="s">
        <v>909</v>
      </c>
      <c r="G127" s="2" t="s">
        <v>572</v>
      </c>
      <c r="H127" s="2" t="s">
        <v>573</v>
      </c>
      <c r="J127" s="2" t="s">
        <v>408</v>
      </c>
    </row>
    <row r="128" spans="1:10" ht="11.25">
      <c r="A128" s="2">
        <v>127</v>
      </c>
      <c r="B128" s="2" t="s">
        <v>402</v>
      </c>
      <c r="C128" s="2" t="s">
        <v>38</v>
      </c>
      <c r="D128" s="2" t="s">
        <v>910</v>
      </c>
      <c r="E128" s="2" t="s">
        <v>911</v>
      </c>
      <c r="F128" s="2" t="s">
        <v>912</v>
      </c>
      <c r="G128" s="2" t="s">
        <v>850</v>
      </c>
      <c r="H128" s="2" t="s">
        <v>913</v>
      </c>
      <c r="J128" s="2" t="s">
        <v>408</v>
      </c>
    </row>
    <row r="129" spans="1:10" ht="11.25">
      <c r="A129" s="2">
        <v>128</v>
      </c>
      <c r="B129" s="2" t="s">
        <v>402</v>
      </c>
      <c r="C129" s="2" t="s">
        <v>38</v>
      </c>
      <c r="D129" s="2" t="s">
        <v>914</v>
      </c>
      <c r="E129" s="2" t="s">
        <v>915</v>
      </c>
      <c r="F129" s="2" t="s">
        <v>916</v>
      </c>
      <c r="G129" s="2" t="s">
        <v>917</v>
      </c>
      <c r="H129" s="2" t="s">
        <v>918</v>
      </c>
      <c r="J129" s="2" t="s">
        <v>408</v>
      </c>
    </row>
    <row r="130" spans="1:10" ht="11.25">
      <c r="A130" s="2">
        <v>129</v>
      </c>
      <c r="B130" s="2" t="s">
        <v>402</v>
      </c>
      <c r="C130" s="2" t="s">
        <v>38</v>
      </c>
      <c r="D130" s="2" t="s">
        <v>919</v>
      </c>
      <c r="E130" s="2" t="s">
        <v>920</v>
      </c>
      <c r="F130" s="2" t="s">
        <v>921</v>
      </c>
      <c r="G130" s="2" t="s">
        <v>922</v>
      </c>
      <c r="H130" s="2" t="s">
        <v>923</v>
      </c>
      <c r="J130" s="2" t="s">
        <v>408</v>
      </c>
    </row>
    <row r="131" spans="1:10" ht="11.25">
      <c r="A131" s="2">
        <v>130</v>
      </c>
      <c r="B131" s="2" t="s">
        <v>402</v>
      </c>
      <c r="C131" s="2" t="s">
        <v>38</v>
      </c>
      <c r="D131" s="2" t="s">
        <v>924</v>
      </c>
      <c r="E131" s="2" t="s">
        <v>925</v>
      </c>
      <c r="F131" s="2" t="s">
        <v>926</v>
      </c>
      <c r="G131" s="2" t="s">
        <v>850</v>
      </c>
      <c r="H131" s="2" t="s">
        <v>927</v>
      </c>
      <c r="J131" s="2" t="s">
        <v>408</v>
      </c>
    </row>
    <row r="132" spans="1:10" ht="11.25">
      <c r="A132" s="2">
        <v>131</v>
      </c>
      <c r="B132" s="2" t="s">
        <v>402</v>
      </c>
      <c r="C132" s="2" t="s">
        <v>38</v>
      </c>
      <c r="D132" s="2" t="s">
        <v>928</v>
      </c>
      <c r="E132" s="2" t="s">
        <v>929</v>
      </c>
      <c r="F132" s="2" t="s">
        <v>930</v>
      </c>
      <c r="G132" s="2" t="s">
        <v>572</v>
      </c>
      <c r="H132" s="2" t="s">
        <v>931</v>
      </c>
      <c r="J132" s="2" t="s">
        <v>408</v>
      </c>
    </row>
    <row r="133" spans="1:10" ht="11.25">
      <c r="A133" s="2">
        <v>132</v>
      </c>
      <c r="B133" s="2" t="s">
        <v>402</v>
      </c>
      <c r="C133" s="2" t="s">
        <v>38</v>
      </c>
      <c r="D133" s="2" t="s">
        <v>932</v>
      </c>
      <c r="E133" s="2" t="s">
        <v>933</v>
      </c>
      <c r="F133" s="2" t="s">
        <v>934</v>
      </c>
      <c r="G133" s="2" t="s">
        <v>935</v>
      </c>
      <c r="H133" s="2" t="s">
        <v>936</v>
      </c>
      <c r="J133" s="2" t="s">
        <v>408</v>
      </c>
    </row>
    <row r="134" spans="1:10" ht="11.25">
      <c r="A134" s="2">
        <v>133</v>
      </c>
      <c r="B134" s="2" t="s">
        <v>402</v>
      </c>
      <c r="C134" s="2" t="s">
        <v>38</v>
      </c>
      <c r="D134" s="2" t="s">
        <v>937</v>
      </c>
      <c r="E134" s="2" t="s">
        <v>938</v>
      </c>
      <c r="F134" s="2" t="s">
        <v>939</v>
      </c>
      <c r="G134" s="2" t="s">
        <v>917</v>
      </c>
      <c r="H134" s="2" t="s">
        <v>940</v>
      </c>
      <c r="J134" s="2" t="s">
        <v>408</v>
      </c>
    </row>
    <row r="135" spans="1:10" ht="11.25">
      <c r="A135" s="2">
        <v>134</v>
      </c>
      <c r="B135" s="2" t="s">
        <v>402</v>
      </c>
      <c r="C135" s="2" t="s">
        <v>38</v>
      </c>
      <c r="D135" s="2" t="s">
        <v>941</v>
      </c>
      <c r="E135" s="2" t="s">
        <v>942</v>
      </c>
      <c r="F135" s="2" t="s">
        <v>943</v>
      </c>
      <c r="G135" s="2" t="s">
        <v>944</v>
      </c>
      <c r="J135" s="2" t="s">
        <v>408</v>
      </c>
    </row>
    <row r="136" spans="1:10" ht="11.25">
      <c r="A136" s="2">
        <v>135</v>
      </c>
      <c r="B136" s="2" t="s">
        <v>402</v>
      </c>
      <c r="C136" s="2" t="s">
        <v>38</v>
      </c>
      <c r="D136" s="2" t="s">
        <v>945</v>
      </c>
      <c r="E136" s="2" t="s">
        <v>946</v>
      </c>
      <c r="F136" s="2" t="s">
        <v>947</v>
      </c>
      <c r="G136" s="2" t="s">
        <v>944</v>
      </c>
      <c r="J136" s="2" t="s">
        <v>408</v>
      </c>
    </row>
    <row r="137" spans="1:10" ht="11.25">
      <c r="A137" s="2">
        <v>136</v>
      </c>
      <c r="B137" s="2" t="s">
        <v>402</v>
      </c>
      <c r="C137" s="2" t="s">
        <v>38</v>
      </c>
      <c r="D137" s="2" t="s">
        <v>948</v>
      </c>
      <c r="E137" s="2" t="s">
        <v>949</v>
      </c>
      <c r="F137" s="2" t="s">
        <v>950</v>
      </c>
      <c r="G137" s="2" t="s">
        <v>944</v>
      </c>
      <c r="J137" s="2" t="s">
        <v>408</v>
      </c>
    </row>
    <row r="138" spans="1:10" ht="11.25">
      <c r="A138" s="2">
        <v>137</v>
      </c>
      <c r="B138" s="2" t="s">
        <v>402</v>
      </c>
      <c r="C138" s="2" t="s">
        <v>38</v>
      </c>
      <c r="D138" s="2" t="s">
        <v>951</v>
      </c>
      <c r="E138" s="2" t="s">
        <v>952</v>
      </c>
      <c r="F138" s="2" t="s">
        <v>953</v>
      </c>
      <c r="G138" s="2" t="s">
        <v>944</v>
      </c>
      <c r="J138" s="2" t="s">
        <v>408</v>
      </c>
    </row>
    <row r="139" spans="1:10" ht="11.25">
      <c r="A139" s="2">
        <v>138</v>
      </c>
      <c r="B139" s="2" t="s">
        <v>402</v>
      </c>
      <c r="C139" s="2" t="s">
        <v>38</v>
      </c>
      <c r="D139" s="2" t="s">
        <v>954</v>
      </c>
      <c r="E139" s="2" t="s">
        <v>955</v>
      </c>
      <c r="F139" s="2" t="s">
        <v>956</v>
      </c>
      <c r="G139" s="2" t="s">
        <v>646</v>
      </c>
      <c r="H139" s="2" t="s">
        <v>957</v>
      </c>
      <c r="J139" s="2" t="s">
        <v>408</v>
      </c>
    </row>
    <row r="140" spans="1:10" ht="11.25">
      <c r="A140" s="2">
        <v>139</v>
      </c>
      <c r="B140" s="2" t="s">
        <v>402</v>
      </c>
      <c r="C140" s="2" t="s">
        <v>38</v>
      </c>
      <c r="D140" s="2" t="s">
        <v>958</v>
      </c>
      <c r="E140" s="2" t="s">
        <v>959</v>
      </c>
      <c r="F140" s="2" t="s">
        <v>960</v>
      </c>
      <c r="G140" s="2" t="s">
        <v>922</v>
      </c>
      <c r="H140" s="2" t="s">
        <v>961</v>
      </c>
      <c r="J140" s="2" t="s">
        <v>408</v>
      </c>
    </row>
    <row r="141" spans="1:10" ht="11.25">
      <c r="A141" s="2">
        <v>140</v>
      </c>
      <c r="B141" s="2" t="s">
        <v>402</v>
      </c>
      <c r="C141" s="2" t="s">
        <v>38</v>
      </c>
      <c r="D141" s="2" t="s">
        <v>962</v>
      </c>
      <c r="E141" s="2" t="s">
        <v>963</v>
      </c>
      <c r="F141" s="2" t="s">
        <v>964</v>
      </c>
      <c r="G141" s="2" t="s">
        <v>633</v>
      </c>
      <c r="H141" s="2" t="s">
        <v>965</v>
      </c>
      <c r="J141" s="2" t="s">
        <v>408</v>
      </c>
    </row>
    <row r="142" spans="1:10" ht="11.25">
      <c r="A142" s="2">
        <v>141</v>
      </c>
      <c r="B142" s="2" t="s">
        <v>402</v>
      </c>
      <c r="C142" s="2" t="s">
        <v>38</v>
      </c>
      <c r="D142" s="2" t="s">
        <v>966</v>
      </c>
      <c r="E142" s="2" t="s">
        <v>967</v>
      </c>
      <c r="F142" s="2" t="s">
        <v>968</v>
      </c>
      <c r="G142" s="2" t="s">
        <v>850</v>
      </c>
      <c r="H142" s="2" t="s">
        <v>969</v>
      </c>
      <c r="J142" s="2" t="s">
        <v>408</v>
      </c>
    </row>
    <row r="143" spans="1:10" ht="11.25">
      <c r="A143" s="2">
        <v>142</v>
      </c>
      <c r="B143" s="2" t="s">
        <v>402</v>
      </c>
      <c r="C143" s="2" t="s">
        <v>38</v>
      </c>
      <c r="D143" s="2" t="s">
        <v>970</v>
      </c>
      <c r="E143" s="2" t="s">
        <v>971</v>
      </c>
      <c r="F143" s="2" t="s">
        <v>972</v>
      </c>
      <c r="G143" s="2" t="s">
        <v>633</v>
      </c>
      <c r="H143" s="2" t="s">
        <v>973</v>
      </c>
      <c r="J143" s="2" t="s">
        <v>408</v>
      </c>
    </row>
    <row r="144" spans="1:10" ht="11.25">
      <c r="A144" s="2">
        <v>143</v>
      </c>
      <c r="B144" s="2" t="s">
        <v>402</v>
      </c>
      <c r="C144" s="2" t="s">
        <v>38</v>
      </c>
      <c r="D144" s="2" t="s">
        <v>974</v>
      </c>
      <c r="E144" s="2" t="s">
        <v>975</v>
      </c>
      <c r="F144" s="2" t="s">
        <v>976</v>
      </c>
      <c r="G144" s="2" t="s">
        <v>865</v>
      </c>
      <c r="H144" s="2" t="s">
        <v>977</v>
      </c>
      <c r="J144" s="2" t="s">
        <v>408</v>
      </c>
    </row>
    <row r="145" spans="1:10" ht="11.25">
      <c r="A145" s="2">
        <v>144</v>
      </c>
      <c r="B145" s="2" t="s">
        <v>402</v>
      </c>
      <c r="C145" s="2" t="s">
        <v>38</v>
      </c>
      <c r="D145" s="2" t="s">
        <v>978</v>
      </c>
      <c r="E145" s="2" t="s">
        <v>979</v>
      </c>
      <c r="F145" s="2" t="s">
        <v>980</v>
      </c>
      <c r="G145" s="2" t="s">
        <v>763</v>
      </c>
      <c r="J145" s="2" t="s">
        <v>408</v>
      </c>
    </row>
    <row r="146" spans="1:10" ht="11.25">
      <c r="A146" s="2">
        <v>145</v>
      </c>
      <c r="B146" s="2" t="s">
        <v>402</v>
      </c>
      <c r="C146" s="2" t="s">
        <v>38</v>
      </c>
      <c r="D146" s="2" t="s">
        <v>981</v>
      </c>
      <c r="E146" s="2" t="s">
        <v>982</v>
      </c>
      <c r="F146" s="2" t="s">
        <v>983</v>
      </c>
      <c r="G146" s="2" t="s">
        <v>470</v>
      </c>
      <c r="H146" s="2" t="s">
        <v>984</v>
      </c>
      <c r="J146" s="2" t="s">
        <v>408</v>
      </c>
    </row>
    <row r="147" spans="1:10" ht="11.25">
      <c r="A147" s="2">
        <v>146</v>
      </c>
      <c r="B147" s="2" t="s">
        <v>402</v>
      </c>
      <c r="C147" s="2" t="s">
        <v>38</v>
      </c>
      <c r="D147" s="2" t="s">
        <v>985</v>
      </c>
      <c r="E147" s="2" t="s">
        <v>986</v>
      </c>
      <c r="F147" s="2" t="s">
        <v>987</v>
      </c>
      <c r="G147" s="2" t="s">
        <v>988</v>
      </c>
      <c r="J147" s="2" t="s">
        <v>408</v>
      </c>
    </row>
    <row r="148" spans="1:10" ht="11.25">
      <c r="A148" s="2">
        <v>147</v>
      </c>
      <c r="B148" s="2" t="s">
        <v>402</v>
      </c>
      <c r="C148" s="2" t="s">
        <v>38</v>
      </c>
      <c r="D148" s="2" t="s">
        <v>989</v>
      </c>
      <c r="E148" s="2" t="s">
        <v>990</v>
      </c>
      <c r="F148" s="2" t="s">
        <v>991</v>
      </c>
      <c r="G148" s="2" t="s">
        <v>992</v>
      </c>
      <c r="H148" s="2" t="s">
        <v>993</v>
      </c>
      <c r="J148" s="2" t="s">
        <v>408</v>
      </c>
    </row>
    <row r="149" spans="1:10" ht="11.25">
      <c r="A149" s="2">
        <v>148</v>
      </c>
      <c r="B149" s="2" t="s">
        <v>402</v>
      </c>
      <c r="C149" s="2" t="s">
        <v>38</v>
      </c>
      <c r="D149" s="2" t="s">
        <v>994</v>
      </c>
      <c r="E149" s="2" t="s">
        <v>995</v>
      </c>
      <c r="F149" s="2" t="s">
        <v>996</v>
      </c>
      <c r="G149" s="2" t="s">
        <v>789</v>
      </c>
      <c r="H149" s="2" t="s">
        <v>997</v>
      </c>
      <c r="J149" s="2" t="s">
        <v>408</v>
      </c>
    </row>
    <row r="150" spans="1:10" ht="11.25">
      <c r="A150" s="2">
        <v>149</v>
      </c>
      <c r="B150" s="2" t="s">
        <v>402</v>
      </c>
      <c r="C150" s="2" t="s">
        <v>38</v>
      </c>
      <c r="D150" s="2" t="s">
        <v>998</v>
      </c>
      <c r="E150" s="2" t="s">
        <v>999</v>
      </c>
      <c r="F150" s="2" t="s">
        <v>1000</v>
      </c>
      <c r="G150" s="2" t="s">
        <v>850</v>
      </c>
      <c r="H150" s="2" t="s">
        <v>1001</v>
      </c>
      <c r="J150" s="2" t="s">
        <v>408</v>
      </c>
    </row>
    <row r="151" spans="1:10" ht="11.25">
      <c r="A151" s="2">
        <v>150</v>
      </c>
      <c r="B151" s="2" t="s">
        <v>402</v>
      </c>
      <c r="C151" s="2" t="s">
        <v>38</v>
      </c>
      <c r="D151" s="2" t="s">
        <v>1002</v>
      </c>
      <c r="E151" s="2" t="s">
        <v>1003</v>
      </c>
      <c r="F151" s="2" t="s">
        <v>1004</v>
      </c>
      <c r="G151" s="2" t="s">
        <v>789</v>
      </c>
      <c r="H151" s="2" t="s">
        <v>1005</v>
      </c>
      <c r="J151" s="2" t="s">
        <v>408</v>
      </c>
    </row>
    <row r="152" spans="1:10" ht="11.25">
      <c r="A152" s="2">
        <v>151</v>
      </c>
      <c r="B152" s="2" t="s">
        <v>402</v>
      </c>
      <c r="C152" s="2" t="s">
        <v>38</v>
      </c>
      <c r="D152" s="2" t="s">
        <v>1006</v>
      </c>
      <c r="E152" s="2" t="s">
        <v>1007</v>
      </c>
      <c r="F152" s="2" t="s">
        <v>1008</v>
      </c>
      <c r="G152" s="2" t="s">
        <v>1009</v>
      </c>
      <c r="H152" s="2" t="s">
        <v>1010</v>
      </c>
      <c r="J152" s="2" t="s">
        <v>408</v>
      </c>
    </row>
    <row r="153" spans="1:10" ht="11.25">
      <c r="A153" s="2">
        <v>152</v>
      </c>
      <c r="B153" s="2" t="s">
        <v>402</v>
      </c>
      <c r="C153" s="2" t="s">
        <v>38</v>
      </c>
      <c r="D153" s="2" t="s">
        <v>1011</v>
      </c>
      <c r="E153" s="2" t="s">
        <v>1012</v>
      </c>
      <c r="F153" s="2" t="s">
        <v>1013</v>
      </c>
      <c r="G153" s="2" t="s">
        <v>425</v>
      </c>
      <c r="J153" s="2" t="s">
        <v>408</v>
      </c>
    </row>
    <row r="154" spans="1:10" ht="11.25">
      <c r="A154" s="2">
        <v>153</v>
      </c>
      <c r="B154" s="2" t="s">
        <v>402</v>
      </c>
      <c r="C154" s="2" t="s">
        <v>38</v>
      </c>
      <c r="D154" s="2" t="s">
        <v>1014</v>
      </c>
      <c r="E154" s="2" t="s">
        <v>1015</v>
      </c>
      <c r="F154" s="2" t="s">
        <v>1016</v>
      </c>
      <c r="G154" s="2" t="s">
        <v>917</v>
      </c>
      <c r="H154" s="2" t="s">
        <v>1017</v>
      </c>
      <c r="J154" s="2" t="s">
        <v>408</v>
      </c>
    </row>
    <row r="155" spans="1:10" ht="11.25">
      <c r="A155" s="2">
        <v>154</v>
      </c>
      <c r="B155" s="2" t="s">
        <v>402</v>
      </c>
      <c r="C155" s="2" t="s">
        <v>38</v>
      </c>
      <c r="D155" s="2" t="s">
        <v>1018</v>
      </c>
      <c r="E155" s="2" t="s">
        <v>1019</v>
      </c>
      <c r="F155" s="2" t="s">
        <v>1020</v>
      </c>
      <c r="G155" s="2" t="s">
        <v>425</v>
      </c>
      <c r="H155" s="2" t="s">
        <v>1021</v>
      </c>
      <c r="J155" s="2" t="s">
        <v>408</v>
      </c>
    </row>
    <row r="156" spans="1:10" ht="11.25">
      <c r="A156" s="2">
        <v>155</v>
      </c>
      <c r="B156" s="2" t="s">
        <v>402</v>
      </c>
      <c r="C156" s="2" t="s">
        <v>38</v>
      </c>
      <c r="D156" s="2" t="s">
        <v>1022</v>
      </c>
      <c r="E156" s="2" t="s">
        <v>1023</v>
      </c>
      <c r="F156" s="2" t="s">
        <v>1024</v>
      </c>
      <c r="G156" s="2" t="s">
        <v>525</v>
      </c>
      <c r="H156" s="2" t="s">
        <v>1025</v>
      </c>
      <c r="J156" s="2" t="s">
        <v>408</v>
      </c>
    </row>
    <row r="157" spans="1:10" ht="11.25">
      <c r="A157" s="2">
        <v>156</v>
      </c>
      <c r="B157" s="2" t="s">
        <v>402</v>
      </c>
      <c r="C157" s="2" t="s">
        <v>38</v>
      </c>
      <c r="D157" s="2" t="s">
        <v>1026</v>
      </c>
      <c r="E157" s="2" t="s">
        <v>1027</v>
      </c>
      <c r="F157" s="2" t="s">
        <v>1028</v>
      </c>
      <c r="G157" s="2" t="s">
        <v>470</v>
      </c>
      <c r="J157" s="2" t="s">
        <v>408</v>
      </c>
    </row>
    <row r="158" spans="1:10" ht="11.25">
      <c r="A158" s="2">
        <v>157</v>
      </c>
      <c r="B158" s="2" t="s">
        <v>402</v>
      </c>
      <c r="C158" s="2" t="s">
        <v>38</v>
      </c>
      <c r="D158" s="2" t="s">
        <v>1029</v>
      </c>
      <c r="E158" s="2" t="s">
        <v>1030</v>
      </c>
      <c r="F158" s="2" t="s">
        <v>1031</v>
      </c>
      <c r="G158" s="2" t="s">
        <v>850</v>
      </c>
      <c r="H158" s="2" t="s">
        <v>1032</v>
      </c>
      <c r="J158" s="2" t="s">
        <v>408</v>
      </c>
    </row>
    <row r="159" spans="1:10" ht="11.25">
      <c r="A159" s="2">
        <v>158</v>
      </c>
      <c r="B159" s="2" t="s">
        <v>402</v>
      </c>
      <c r="C159" s="2" t="s">
        <v>38</v>
      </c>
      <c r="D159" s="2" t="s">
        <v>1033</v>
      </c>
      <c r="E159" s="2" t="s">
        <v>1034</v>
      </c>
      <c r="F159" s="2" t="s">
        <v>1035</v>
      </c>
      <c r="G159" s="2" t="s">
        <v>534</v>
      </c>
      <c r="H159" s="2" t="s">
        <v>1036</v>
      </c>
      <c r="J159" s="2" t="s">
        <v>408</v>
      </c>
    </row>
    <row r="160" spans="1:10" ht="11.25">
      <c r="A160" s="2">
        <v>159</v>
      </c>
      <c r="B160" s="2" t="s">
        <v>402</v>
      </c>
      <c r="C160" s="2" t="s">
        <v>38</v>
      </c>
      <c r="D160" s="2" t="s">
        <v>1037</v>
      </c>
      <c r="E160" s="2" t="s">
        <v>1038</v>
      </c>
      <c r="F160" s="2" t="s">
        <v>1039</v>
      </c>
      <c r="G160" s="2" t="s">
        <v>850</v>
      </c>
      <c r="H160" s="2" t="s">
        <v>1040</v>
      </c>
      <c r="J160" s="2" t="s">
        <v>408</v>
      </c>
    </row>
    <row r="161" spans="1:10" ht="11.25">
      <c r="A161" s="2">
        <v>160</v>
      </c>
      <c r="B161" s="2" t="s">
        <v>402</v>
      </c>
      <c r="C161" s="2" t="s">
        <v>38</v>
      </c>
      <c r="D161" s="2" t="s">
        <v>1041</v>
      </c>
      <c r="E161" s="2" t="s">
        <v>1042</v>
      </c>
      <c r="F161" s="2" t="s">
        <v>1043</v>
      </c>
      <c r="G161" s="2" t="s">
        <v>534</v>
      </c>
      <c r="H161" s="2" t="s">
        <v>1044</v>
      </c>
      <c r="J161" s="2" t="s">
        <v>408</v>
      </c>
    </row>
    <row r="162" spans="1:10" ht="11.25">
      <c r="A162" s="2">
        <v>161</v>
      </c>
      <c r="B162" s="2" t="s">
        <v>402</v>
      </c>
      <c r="C162" s="2" t="s">
        <v>38</v>
      </c>
      <c r="D162" s="2" t="s">
        <v>1045</v>
      </c>
      <c r="E162" s="2" t="s">
        <v>1046</v>
      </c>
      <c r="F162" s="2" t="s">
        <v>1047</v>
      </c>
      <c r="G162" s="2" t="s">
        <v>534</v>
      </c>
      <c r="H162" s="2" t="s">
        <v>1048</v>
      </c>
      <c r="J162" s="2" t="s">
        <v>408</v>
      </c>
    </row>
    <row r="163" spans="1:10" ht="11.25">
      <c r="A163" s="2">
        <v>162</v>
      </c>
      <c r="B163" s="2" t="s">
        <v>402</v>
      </c>
      <c r="C163" s="2" t="s">
        <v>38</v>
      </c>
      <c r="D163" s="2" t="s">
        <v>1049</v>
      </c>
      <c r="E163" s="2" t="s">
        <v>1050</v>
      </c>
      <c r="F163" s="2" t="s">
        <v>1051</v>
      </c>
      <c r="G163" s="2" t="s">
        <v>935</v>
      </c>
      <c r="H163" s="2" t="s">
        <v>1010</v>
      </c>
      <c r="J163" s="2" t="s">
        <v>408</v>
      </c>
    </row>
    <row r="164" spans="1:10" ht="11.25">
      <c r="A164" s="2">
        <v>163</v>
      </c>
      <c r="B164" s="2" t="s">
        <v>402</v>
      </c>
      <c r="C164" s="2" t="s">
        <v>38</v>
      </c>
      <c r="D164" s="2" t="s">
        <v>1052</v>
      </c>
      <c r="E164" s="2" t="s">
        <v>1053</v>
      </c>
      <c r="F164" s="2" t="s">
        <v>1054</v>
      </c>
      <c r="G164" s="2" t="s">
        <v>850</v>
      </c>
      <c r="H164" s="2" t="s">
        <v>1055</v>
      </c>
      <c r="J164" s="2" t="s">
        <v>408</v>
      </c>
    </row>
    <row r="165" spans="1:10" ht="11.25">
      <c r="A165" s="2">
        <v>164</v>
      </c>
      <c r="B165" s="2" t="s">
        <v>402</v>
      </c>
      <c r="C165" s="2" t="s">
        <v>38</v>
      </c>
      <c r="D165" s="2" t="s">
        <v>1056</v>
      </c>
      <c r="E165" s="2" t="s">
        <v>1057</v>
      </c>
      <c r="F165" s="2" t="s">
        <v>1058</v>
      </c>
      <c r="G165" s="2" t="s">
        <v>789</v>
      </c>
      <c r="H165" s="2" t="s">
        <v>1059</v>
      </c>
      <c r="J165" s="2" t="s">
        <v>408</v>
      </c>
    </row>
    <row r="166" spans="1:10" ht="11.25">
      <c r="A166" s="2">
        <v>165</v>
      </c>
      <c r="B166" s="2" t="s">
        <v>402</v>
      </c>
      <c r="C166" s="2" t="s">
        <v>38</v>
      </c>
      <c r="D166" s="2" t="s">
        <v>1060</v>
      </c>
      <c r="E166" s="2" t="s">
        <v>1061</v>
      </c>
      <c r="F166" s="2" t="s">
        <v>1062</v>
      </c>
      <c r="G166" s="2" t="s">
        <v>917</v>
      </c>
      <c r="H166" s="2" t="s">
        <v>1063</v>
      </c>
      <c r="J166" s="2" t="s">
        <v>408</v>
      </c>
    </row>
    <row r="167" spans="1:10" ht="11.25">
      <c r="A167" s="2">
        <v>166</v>
      </c>
      <c r="B167" s="2" t="s">
        <v>402</v>
      </c>
      <c r="C167" s="2" t="s">
        <v>38</v>
      </c>
      <c r="D167" s="2" t="s">
        <v>1064</v>
      </c>
      <c r="E167" s="2" t="s">
        <v>1065</v>
      </c>
      <c r="F167" s="2" t="s">
        <v>1066</v>
      </c>
      <c r="G167" s="2" t="s">
        <v>470</v>
      </c>
      <c r="H167" s="2" t="s">
        <v>1067</v>
      </c>
      <c r="J167" s="2" t="s">
        <v>408</v>
      </c>
    </row>
    <row r="168" spans="1:10" ht="11.25">
      <c r="A168" s="2">
        <v>167</v>
      </c>
      <c r="B168" s="2" t="s">
        <v>402</v>
      </c>
      <c r="C168" s="2" t="s">
        <v>38</v>
      </c>
      <c r="D168" s="2" t="s">
        <v>1068</v>
      </c>
      <c r="E168" s="2" t="s">
        <v>1069</v>
      </c>
      <c r="F168" s="2" t="s">
        <v>1070</v>
      </c>
      <c r="G168" s="2" t="s">
        <v>462</v>
      </c>
      <c r="J168" s="2" t="s">
        <v>408</v>
      </c>
    </row>
    <row r="169" spans="1:10" ht="11.25">
      <c r="A169" s="2">
        <v>168</v>
      </c>
      <c r="B169" s="2" t="s">
        <v>402</v>
      </c>
      <c r="C169" s="2" t="s">
        <v>38</v>
      </c>
      <c r="D169" s="2" t="s">
        <v>1071</v>
      </c>
      <c r="E169" s="2" t="s">
        <v>1072</v>
      </c>
      <c r="F169" s="2" t="s">
        <v>1073</v>
      </c>
      <c r="G169" s="2" t="s">
        <v>462</v>
      </c>
      <c r="J169" s="2" t="s">
        <v>408</v>
      </c>
    </row>
    <row r="170" spans="1:10" ht="11.25">
      <c r="A170" s="2">
        <v>169</v>
      </c>
      <c r="B170" s="2" t="s">
        <v>402</v>
      </c>
      <c r="C170" s="2" t="s">
        <v>38</v>
      </c>
      <c r="D170" s="2" t="s">
        <v>1074</v>
      </c>
      <c r="E170" s="2" t="s">
        <v>1075</v>
      </c>
      <c r="F170" s="2" t="s">
        <v>1076</v>
      </c>
      <c r="G170" s="2" t="s">
        <v>865</v>
      </c>
      <c r="H170" s="2" t="s">
        <v>1077</v>
      </c>
      <c r="J170" s="2" t="s">
        <v>408</v>
      </c>
    </row>
    <row r="171" spans="1:10" ht="11.25">
      <c r="A171" s="2">
        <v>170</v>
      </c>
      <c r="B171" s="2" t="s">
        <v>402</v>
      </c>
      <c r="C171" s="2" t="s">
        <v>38</v>
      </c>
      <c r="D171" s="2" t="s">
        <v>1078</v>
      </c>
      <c r="E171" s="2" t="s">
        <v>1079</v>
      </c>
      <c r="F171" s="2" t="s">
        <v>1080</v>
      </c>
      <c r="G171" s="2" t="s">
        <v>1081</v>
      </c>
      <c r="H171" s="2" t="s">
        <v>1082</v>
      </c>
      <c r="J171" s="2" t="s">
        <v>408</v>
      </c>
    </row>
    <row r="172" spans="1:10" ht="11.25">
      <c r="A172" s="2">
        <v>171</v>
      </c>
      <c r="B172" s="2" t="s">
        <v>402</v>
      </c>
      <c r="C172" s="2" t="s">
        <v>38</v>
      </c>
      <c r="D172" s="2" t="s">
        <v>1083</v>
      </c>
      <c r="E172" s="2" t="s">
        <v>1084</v>
      </c>
      <c r="F172" s="2" t="s">
        <v>1085</v>
      </c>
      <c r="G172" s="2" t="s">
        <v>425</v>
      </c>
      <c r="H172" s="2" t="s">
        <v>1086</v>
      </c>
      <c r="J172" s="2" t="s">
        <v>408</v>
      </c>
    </row>
    <row r="173" spans="1:10" ht="11.25">
      <c r="A173" s="2">
        <v>172</v>
      </c>
      <c r="B173" s="2" t="s">
        <v>402</v>
      </c>
      <c r="C173" s="2" t="s">
        <v>38</v>
      </c>
      <c r="D173" s="2" t="s">
        <v>1087</v>
      </c>
      <c r="E173" s="2" t="s">
        <v>1088</v>
      </c>
      <c r="F173" s="2" t="s">
        <v>1089</v>
      </c>
      <c r="G173" s="2" t="s">
        <v>646</v>
      </c>
      <c r="H173" s="2" t="s">
        <v>1090</v>
      </c>
      <c r="J173" s="2" t="s">
        <v>408</v>
      </c>
    </row>
    <row r="174" spans="1:10" ht="11.25">
      <c r="A174" s="2">
        <v>173</v>
      </c>
      <c r="B174" s="2" t="s">
        <v>402</v>
      </c>
      <c r="C174" s="2" t="s">
        <v>38</v>
      </c>
      <c r="D174" s="2" t="s">
        <v>1091</v>
      </c>
      <c r="E174" s="2" t="s">
        <v>1092</v>
      </c>
      <c r="F174" s="2" t="s">
        <v>1093</v>
      </c>
      <c r="G174" s="2" t="s">
        <v>992</v>
      </c>
      <c r="H174" s="2" t="s">
        <v>1094</v>
      </c>
      <c r="J174" s="2" t="s">
        <v>408</v>
      </c>
    </row>
    <row r="175" spans="1:10" ht="11.25">
      <c r="A175" s="2">
        <v>174</v>
      </c>
      <c r="B175" s="2" t="s">
        <v>402</v>
      </c>
      <c r="C175" s="2" t="s">
        <v>38</v>
      </c>
      <c r="D175" s="2" t="s">
        <v>1095</v>
      </c>
      <c r="E175" s="2" t="s">
        <v>1096</v>
      </c>
      <c r="F175" s="2" t="s">
        <v>1097</v>
      </c>
      <c r="G175" s="2" t="s">
        <v>425</v>
      </c>
      <c r="H175" s="2" t="s">
        <v>1098</v>
      </c>
      <c r="J175" s="2" t="s">
        <v>408</v>
      </c>
    </row>
    <row r="176" spans="1:10" ht="11.25">
      <c r="A176" s="2">
        <v>175</v>
      </c>
      <c r="B176" s="2" t="s">
        <v>402</v>
      </c>
      <c r="C176" s="2" t="s">
        <v>38</v>
      </c>
      <c r="D176" s="2" t="s">
        <v>1099</v>
      </c>
      <c r="E176" s="2" t="s">
        <v>1100</v>
      </c>
      <c r="F176" s="2" t="s">
        <v>1101</v>
      </c>
      <c r="G176" s="2" t="s">
        <v>470</v>
      </c>
      <c r="J176" s="2" t="s">
        <v>408</v>
      </c>
    </row>
    <row r="177" spans="1:10" ht="11.25">
      <c r="A177" s="2">
        <v>176</v>
      </c>
      <c r="B177" s="2" t="s">
        <v>402</v>
      </c>
      <c r="C177" s="2" t="s">
        <v>38</v>
      </c>
      <c r="D177" s="2" t="s">
        <v>1102</v>
      </c>
      <c r="E177" s="2" t="s">
        <v>1103</v>
      </c>
      <c r="F177" s="2" t="s">
        <v>1104</v>
      </c>
      <c r="G177" s="2" t="s">
        <v>1081</v>
      </c>
      <c r="H177" s="2" t="s">
        <v>1105</v>
      </c>
      <c r="J177" s="2" t="s">
        <v>408</v>
      </c>
    </row>
    <row r="178" spans="1:10" ht="11.25">
      <c r="A178" s="2">
        <v>177</v>
      </c>
      <c r="B178" s="2" t="s">
        <v>402</v>
      </c>
      <c r="C178" s="2" t="s">
        <v>38</v>
      </c>
      <c r="D178" s="2" t="s">
        <v>1106</v>
      </c>
      <c r="E178" s="2" t="s">
        <v>1107</v>
      </c>
      <c r="F178" s="2" t="s">
        <v>1108</v>
      </c>
      <c r="G178" s="2" t="s">
        <v>821</v>
      </c>
      <c r="H178" s="2" t="s">
        <v>1109</v>
      </c>
      <c r="J178" s="2" t="s">
        <v>408</v>
      </c>
    </row>
    <row r="179" spans="1:10" ht="11.25">
      <c r="A179" s="2">
        <v>178</v>
      </c>
      <c r="B179" s="2" t="s">
        <v>402</v>
      </c>
      <c r="C179" s="2" t="s">
        <v>38</v>
      </c>
      <c r="D179" s="2" t="s">
        <v>1110</v>
      </c>
      <c r="E179" s="2" t="s">
        <v>1111</v>
      </c>
      <c r="F179" s="2" t="s">
        <v>1112</v>
      </c>
      <c r="G179" s="2" t="s">
        <v>487</v>
      </c>
      <c r="H179" s="2" t="s">
        <v>1113</v>
      </c>
      <c r="J179" s="2" t="s">
        <v>408</v>
      </c>
    </row>
    <row r="180" spans="1:10" ht="11.25">
      <c r="A180" s="2">
        <v>179</v>
      </c>
      <c r="B180" s="2" t="s">
        <v>402</v>
      </c>
      <c r="C180" s="2" t="s">
        <v>38</v>
      </c>
      <c r="D180" s="2" t="s">
        <v>1114</v>
      </c>
      <c r="E180" s="2" t="s">
        <v>1115</v>
      </c>
      <c r="F180" s="2" t="s">
        <v>1116</v>
      </c>
      <c r="G180" s="2" t="s">
        <v>821</v>
      </c>
      <c r="H180" s="2" t="s">
        <v>1117</v>
      </c>
      <c r="J180" s="2" t="s">
        <v>408</v>
      </c>
    </row>
    <row r="181" spans="1:10" ht="11.25">
      <c r="A181" s="2">
        <v>180</v>
      </c>
      <c r="B181" s="2" t="s">
        <v>402</v>
      </c>
      <c r="C181" s="2" t="s">
        <v>38</v>
      </c>
      <c r="D181" s="2" t="s">
        <v>1118</v>
      </c>
      <c r="E181" s="2" t="s">
        <v>1119</v>
      </c>
      <c r="F181" s="2" t="s">
        <v>1120</v>
      </c>
      <c r="G181" s="2" t="s">
        <v>633</v>
      </c>
      <c r="H181" s="2" t="s">
        <v>1121</v>
      </c>
      <c r="J181" s="2" t="s">
        <v>408</v>
      </c>
    </row>
    <row r="182" spans="1:10" ht="11.25">
      <c r="A182" s="2">
        <v>181</v>
      </c>
      <c r="B182" s="2" t="s">
        <v>402</v>
      </c>
      <c r="C182" s="2" t="s">
        <v>38</v>
      </c>
      <c r="D182" s="2" t="s">
        <v>1122</v>
      </c>
      <c r="E182" s="2" t="s">
        <v>1123</v>
      </c>
      <c r="F182" s="2" t="s">
        <v>1124</v>
      </c>
      <c r="G182" s="2" t="s">
        <v>462</v>
      </c>
      <c r="J182" s="2" t="s">
        <v>408</v>
      </c>
    </row>
    <row r="183" spans="1:10" ht="11.25">
      <c r="A183" s="2">
        <v>182</v>
      </c>
      <c r="B183" s="2" t="s">
        <v>402</v>
      </c>
      <c r="C183" s="2" t="s">
        <v>38</v>
      </c>
      <c r="D183" s="2" t="s">
        <v>1125</v>
      </c>
      <c r="E183" s="2" t="s">
        <v>1126</v>
      </c>
      <c r="F183" s="2" t="s">
        <v>1127</v>
      </c>
      <c r="G183" s="2" t="s">
        <v>789</v>
      </c>
      <c r="H183" s="2" t="s">
        <v>1059</v>
      </c>
      <c r="J183" s="2" t="s">
        <v>408</v>
      </c>
    </row>
    <row r="184" spans="1:10" ht="11.25">
      <c r="A184" s="2">
        <v>183</v>
      </c>
      <c r="B184" s="2" t="s">
        <v>402</v>
      </c>
      <c r="C184" s="2" t="s">
        <v>38</v>
      </c>
      <c r="D184" s="2" t="s">
        <v>1128</v>
      </c>
      <c r="E184" s="2" t="s">
        <v>1129</v>
      </c>
      <c r="F184" s="2" t="s">
        <v>1130</v>
      </c>
      <c r="G184" s="2" t="s">
        <v>935</v>
      </c>
      <c r="H184" s="2" t="s">
        <v>1131</v>
      </c>
      <c r="J184" s="2" t="s">
        <v>408</v>
      </c>
    </row>
    <row r="185" spans="1:10" ht="11.25">
      <c r="A185" s="2">
        <v>184</v>
      </c>
      <c r="B185" s="2" t="s">
        <v>402</v>
      </c>
      <c r="C185" s="2" t="s">
        <v>38</v>
      </c>
      <c r="D185" s="2" t="s">
        <v>1132</v>
      </c>
      <c r="E185" s="2" t="s">
        <v>1133</v>
      </c>
      <c r="F185" s="2" t="s">
        <v>1134</v>
      </c>
      <c r="G185" s="2" t="s">
        <v>789</v>
      </c>
      <c r="H185" s="2" t="s">
        <v>1135</v>
      </c>
      <c r="J185" s="2" t="s">
        <v>408</v>
      </c>
    </row>
    <row r="186" spans="1:10" ht="11.25">
      <c r="A186" s="2">
        <v>185</v>
      </c>
      <c r="B186" s="2" t="s">
        <v>402</v>
      </c>
      <c r="C186" s="2" t="s">
        <v>38</v>
      </c>
      <c r="D186" s="2" t="s">
        <v>1136</v>
      </c>
      <c r="E186" s="2" t="s">
        <v>1137</v>
      </c>
      <c r="F186" s="2" t="s">
        <v>1138</v>
      </c>
      <c r="G186" s="2" t="s">
        <v>487</v>
      </c>
      <c r="H186" s="2" t="s">
        <v>1139</v>
      </c>
      <c r="J186" s="2" t="s">
        <v>408</v>
      </c>
    </row>
    <row r="187" spans="1:10" ht="11.25">
      <c r="A187" s="2">
        <v>186</v>
      </c>
      <c r="B187" s="2" t="s">
        <v>402</v>
      </c>
      <c r="C187" s="2" t="s">
        <v>38</v>
      </c>
      <c r="D187" s="2" t="s">
        <v>1140</v>
      </c>
      <c r="E187" s="2" t="s">
        <v>1141</v>
      </c>
      <c r="F187" s="2" t="s">
        <v>1142</v>
      </c>
      <c r="G187" s="2" t="s">
        <v>512</v>
      </c>
      <c r="H187" s="2" t="s">
        <v>1143</v>
      </c>
      <c r="J187" s="2" t="s">
        <v>408</v>
      </c>
    </row>
    <row r="188" spans="1:10" ht="11.25">
      <c r="A188" s="2">
        <v>187</v>
      </c>
      <c r="B188" s="2" t="s">
        <v>402</v>
      </c>
      <c r="C188" s="2" t="s">
        <v>38</v>
      </c>
      <c r="D188" s="2" t="s">
        <v>1144</v>
      </c>
      <c r="E188" s="2" t="s">
        <v>1145</v>
      </c>
      <c r="F188" s="2" t="s">
        <v>1146</v>
      </c>
      <c r="G188" s="2" t="s">
        <v>450</v>
      </c>
      <c r="H188" s="2" t="s">
        <v>1055</v>
      </c>
      <c r="J188" s="2" t="s">
        <v>408</v>
      </c>
    </row>
    <row r="189" spans="1:10" ht="11.25">
      <c r="A189" s="2">
        <v>188</v>
      </c>
      <c r="B189" s="2" t="s">
        <v>402</v>
      </c>
      <c r="C189" s="2" t="s">
        <v>38</v>
      </c>
      <c r="D189" s="2" t="s">
        <v>1147</v>
      </c>
      <c r="E189" s="2" t="s">
        <v>1148</v>
      </c>
      <c r="F189" s="2" t="s">
        <v>1149</v>
      </c>
      <c r="G189" s="2" t="s">
        <v>789</v>
      </c>
      <c r="H189" s="2" t="s">
        <v>1150</v>
      </c>
      <c r="J189" s="2" t="s">
        <v>408</v>
      </c>
    </row>
    <row r="190" spans="1:10" ht="11.25">
      <c r="A190" s="2">
        <v>189</v>
      </c>
      <c r="B190" s="2" t="s">
        <v>402</v>
      </c>
      <c r="C190" s="2" t="s">
        <v>38</v>
      </c>
      <c r="D190" s="2" t="s">
        <v>1151</v>
      </c>
      <c r="E190" s="2" t="s">
        <v>1152</v>
      </c>
      <c r="F190" s="2" t="s">
        <v>1153</v>
      </c>
      <c r="G190" s="2" t="s">
        <v>487</v>
      </c>
      <c r="H190" s="2" t="s">
        <v>1154</v>
      </c>
      <c r="J190" s="2" t="s">
        <v>408</v>
      </c>
    </row>
    <row r="191" spans="1:10" ht="11.25">
      <c r="A191" s="2">
        <v>190</v>
      </c>
      <c r="B191" s="2" t="s">
        <v>402</v>
      </c>
      <c r="C191" s="2" t="s">
        <v>38</v>
      </c>
      <c r="D191" s="2" t="s">
        <v>1155</v>
      </c>
      <c r="E191" s="2" t="s">
        <v>1156</v>
      </c>
      <c r="F191" s="2" t="s">
        <v>1157</v>
      </c>
      <c r="G191" s="2" t="s">
        <v>922</v>
      </c>
      <c r="H191" s="2" t="s">
        <v>1158</v>
      </c>
      <c r="J191" s="2" t="s">
        <v>408</v>
      </c>
    </row>
    <row r="192" spans="1:10" ht="11.25">
      <c r="A192" s="2">
        <v>191</v>
      </c>
      <c r="B192" s="2" t="s">
        <v>402</v>
      </c>
      <c r="C192" s="2" t="s">
        <v>38</v>
      </c>
      <c r="D192" s="2" t="s">
        <v>1159</v>
      </c>
      <c r="E192" s="2" t="s">
        <v>1160</v>
      </c>
      <c r="F192" s="2" t="s">
        <v>1161</v>
      </c>
      <c r="G192" s="2" t="s">
        <v>440</v>
      </c>
      <c r="H192" s="2" t="s">
        <v>1162</v>
      </c>
      <c r="J192" s="2" t="s">
        <v>408</v>
      </c>
    </row>
    <row r="193" spans="1:10" ht="11.25">
      <c r="A193" s="2">
        <v>192</v>
      </c>
      <c r="B193" s="2" t="s">
        <v>402</v>
      </c>
      <c r="C193" s="2" t="s">
        <v>38</v>
      </c>
      <c r="D193" s="2" t="s">
        <v>1163</v>
      </c>
      <c r="E193" s="2" t="s">
        <v>1164</v>
      </c>
      <c r="F193" s="2" t="s">
        <v>1165</v>
      </c>
      <c r="G193" s="2" t="s">
        <v>1166</v>
      </c>
      <c r="H193" s="2" t="s">
        <v>1167</v>
      </c>
      <c r="J193" s="2" t="s">
        <v>408</v>
      </c>
    </row>
    <row r="194" spans="1:10" ht="11.25">
      <c r="A194" s="2">
        <v>193</v>
      </c>
      <c r="B194" s="2" t="s">
        <v>402</v>
      </c>
      <c r="C194" s="2" t="s">
        <v>38</v>
      </c>
      <c r="D194" s="2" t="s">
        <v>1168</v>
      </c>
      <c r="E194" s="2" t="s">
        <v>1169</v>
      </c>
      <c r="F194" s="2" t="s">
        <v>1170</v>
      </c>
      <c r="G194" s="2" t="s">
        <v>922</v>
      </c>
      <c r="H194" s="2" t="s">
        <v>808</v>
      </c>
      <c r="J194" s="2" t="s">
        <v>408</v>
      </c>
    </row>
    <row r="195" spans="1:10" ht="11.25">
      <c r="A195" s="2">
        <v>194</v>
      </c>
      <c r="B195" s="2" t="s">
        <v>402</v>
      </c>
      <c r="C195" s="2" t="s">
        <v>38</v>
      </c>
      <c r="D195" s="2" t="s">
        <v>1171</v>
      </c>
      <c r="E195" s="2" t="s">
        <v>1172</v>
      </c>
      <c r="F195" s="2" t="s">
        <v>1173</v>
      </c>
      <c r="G195" s="2" t="s">
        <v>487</v>
      </c>
      <c r="H195" s="2" t="s">
        <v>1174</v>
      </c>
      <c r="J195" s="2" t="s">
        <v>408</v>
      </c>
    </row>
    <row r="196" spans="1:10" ht="11.25">
      <c r="A196" s="2">
        <v>195</v>
      </c>
      <c r="B196" s="2" t="s">
        <v>402</v>
      </c>
      <c r="C196" s="2" t="s">
        <v>38</v>
      </c>
      <c r="D196" s="2" t="s">
        <v>1175</v>
      </c>
      <c r="E196" s="2" t="s">
        <v>1176</v>
      </c>
      <c r="F196" s="2" t="s">
        <v>1177</v>
      </c>
      <c r="G196" s="2" t="s">
        <v>789</v>
      </c>
      <c r="H196" s="2" t="s">
        <v>1178</v>
      </c>
      <c r="J196" s="2" t="s">
        <v>408</v>
      </c>
    </row>
    <row r="197" spans="1:10" ht="11.25">
      <c r="A197" s="2">
        <v>196</v>
      </c>
      <c r="B197" s="2" t="s">
        <v>402</v>
      </c>
      <c r="C197" s="2" t="s">
        <v>38</v>
      </c>
      <c r="D197" s="2" t="s">
        <v>1179</v>
      </c>
      <c r="E197" s="2" t="s">
        <v>1180</v>
      </c>
      <c r="F197" s="2" t="s">
        <v>1181</v>
      </c>
      <c r="G197" s="2" t="s">
        <v>1166</v>
      </c>
      <c r="H197" s="2" t="s">
        <v>1182</v>
      </c>
      <c r="J197" s="2" t="s">
        <v>408</v>
      </c>
    </row>
    <row r="198" spans="1:10" ht="11.25">
      <c r="A198" s="2">
        <v>197</v>
      </c>
      <c r="B198" s="2" t="s">
        <v>402</v>
      </c>
      <c r="C198" s="2" t="s">
        <v>38</v>
      </c>
      <c r="D198" s="2" t="s">
        <v>1183</v>
      </c>
      <c r="E198" s="2" t="s">
        <v>1184</v>
      </c>
      <c r="F198" s="2" t="s">
        <v>1185</v>
      </c>
      <c r="G198" s="2" t="s">
        <v>487</v>
      </c>
      <c r="H198" s="2" t="s">
        <v>1186</v>
      </c>
      <c r="J198" s="2" t="s">
        <v>408</v>
      </c>
    </row>
    <row r="199" spans="1:10" ht="11.25">
      <c r="A199" s="2">
        <v>198</v>
      </c>
      <c r="B199" s="2" t="s">
        <v>402</v>
      </c>
      <c r="C199" s="2" t="s">
        <v>38</v>
      </c>
      <c r="D199" s="2" t="s">
        <v>1187</v>
      </c>
      <c r="E199" s="2" t="s">
        <v>1188</v>
      </c>
      <c r="F199" s="2" t="s">
        <v>1189</v>
      </c>
      <c r="G199" s="2" t="s">
        <v>944</v>
      </c>
      <c r="J199" s="2" t="s">
        <v>408</v>
      </c>
    </row>
    <row r="200" spans="1:10" ht="11.25">
      <c r="A200" s="2">
        <v>199</v>
      </c>
      <c r="B200" s="2" t="s">
        <v>402</v>
      </c>
      <c r="C200" s="2" t="s">
        <v>38</v>
      </c>
      <c r="D200" s="2" t="s">
        <v>1190</v>
      </c>
      <c r="E200" s="2" t="s">
        <v>1191</v>
      </c>
      <c r="F200" s="2" t="s">
        <v>1192</v>
      </c>
      <c r="G200" s="2" t="s">
        <v>1166</v>
      </c>
      <c r="H200" s="2" t="s">
        <v>1193</v>
      </c>
      <c r="J200" s="2" t="s">
        <v>408</v>
      </c>
    </row>
    <row r="201" spans="1:10" ht="11.25">
      <c r="A201" s="2">
        <v>200</v>
      </c>
      <c r="B201" s="2" t="s">
        <v>402</v>
      </c>
      <c r="C201" s="2" t="s">
        <v>38</v>
      </c>
      <c r="D201" s="2" t="s">
        <v>1194</v>
      </c>
      <c r="E201" s="2" t="s">
        <v>1195</v>
      </c>
      <c r="F201" s="2" t="s">
        <v>1196</v>
      </c>
      <c r="G201" s="2" t="s">
        <v>1166</v>
      </c>
      <c r="H201" s="2" t="s">
        <v>1197</v>
      </c>
      <c r="J201" s="2" t="s">
        <v>408</v>
      </c>
    </row>
    <row r="202" spans="1:10" ht="11.25">
      <c r="A202" s="2">
        <v>201</v>
      </c>
      <c r="B202" s="2" t="s">
        <v>402</v>
      </c>
      <c r="C202" s="2" t="s">
        <v>38</v>
      </c>
      <c r="D202" s="2" t="s">
        <v>1198</v>
      </c>
      <c r="E202" s="2" t="s">
        <v>1199</v>
      </c>
      <c r="F202" s="2" t="s">
        <v>1200</v>
      </c>
      <c r="G202" s="2" t="s">
        <v>462</v>
      </c>
      <c r="J202" s="2" t="s">
        <v>408</v>
      </c>
    </row>
    <row r="203" spans="1:10" ht="11.25">
      <c r="A203" s="2">
        <v>202</v>
      </c>
      <c r="B203" s="2" t="s">
        <v>402</v>
      </c>
      <c r="C203" s="2" t="s">
        <v>38</v>
      </c>
      <c r="D203" s="2" t="s">
        <v>1201</v>
      </c>
      <c r="E203" s="2" t="s">
        <v>1202</v>
      </c>
      <c r="F203" s="2" t="s">
        <v>1203</v>
      </c>
      <c r="G203" s="2" t="s">
        <v>450</v>
      </c>
      <c r="H203" s="2" t="s">
        <v>1204</v>
      </c>
      <c r="J203" s="2" t="s">
        <v>408</v>
      </c>
    </row>
    <row r="204" spans="1:10" ht="11.25">
      <c r="A204" s="2">
        <v>203</v>
      </c>
      <c r="B204" s="2" t="s">
        <v>402</v>
      </c>
      <c r="C204" s="2" t="s">
        <v>38</v>
      </c>
      <c r="D204" s="2" t="s">
        <v>1205</v>
      </c>
      <c r="E204" s="2" t="s">
        <v>1206</v>
      </c>
      <c r="F204" s="2" t="s">
        <v>1207</v>
      </c>
      <c r="G204" s="2" t="s">
        <v>450</v>
      </c>
      <c r="H204" s="2" t="s">
        <v>1208</v>
      </c>
      <c r="J204" s="2" t="s">
        <v>408</v>
      </c>
    </row>
    <row r="205" spans="1:10" ht="11.25">
      <c r="A205" s="2">
        <v>204</v>
      </c>
      <c r="B205" s="2" t="s">
        <v>402</v>
      </c>
      <c r="C205" s="2" t="s">
        <v>38</v>
      </c>
      <c r="D205" s="2" t="s">
        <v>1209</v>
      </c>
      <c r="E205" s="2" t="s">
        <v>1210</v>
      </c>
      <c r="F205" s="2" t="s">
        <v>1211</v>
      </c>
      <c r="G205" s="2" t="s">
        <v>944</v>
      </c>
      <c r="J205" s="2" t="s">
        <v>408</v>
      </c>
    </row>
    <row r="206" spans="1:10" ht="11.25">
      <c r="A206" s="2">
        <v>205</v>
      </c>
      <c r="B206" s="2" t="s">
        <v>402</v>
      </c>
      <c r="C206" s="2" t="s">
        <v>38</v>
      </c>
      <c r="D206" s="2" t="s">
        <v>1212</v>
      </c>
      <c r="E206" s="2" t="s">
        <v>1213</v>
      </c>
      <c r="F206" s="2" t="s">
        <v>1214</v>
      </c>
      <c r="G206" s="2" t="s">
        <v>618</v>
      </c>
      <c r="H206" s="2" t="s">
        <v>1215</v>
      </c>
      <c r="J206" s="2" t="s">
        <v>408</v>
      </c>
    </row>
    <row r="207" spans="1:10" ht="11.25">
      <c r="A207" s="2">
        <v>206</v>
      </c>
      <c r="B207" s="2" t="s">
        <v>402</v>
      </c>
      <c r="C207" s="2" t="s">
        <v>38</v>
      </c>
      <c r="D207" s="2" t="s">
        <v>1216</v>
      </c>
      <c r="E207" s="2" t="s">
        <v>1217</v>
      </c>
      <c r="F207" s="2" t="s">
        <v>1218</v>
      </c>
      <c r="G207" s="2" t="s">
        <v>487</v>
      </c>
      <c r="H207" s="2" t="s">
        <v>1219</v>
      </c>
      <c r="J207" s="2" t="s">
        <v>408</v>
      </c>
    </row>
    <row r="208" spans="1:10" ht="11.25">
      <c r="A208" s="2">
        <v>207</v>
      </c>
      <c r="B208" s="2" t="s">
        <v>402</v>
      </c>
      <c r="C208" s="2" t="s">
        <v>38</v>
      </c>
      <c r="D208" s="2" t="s">
        <v>1220</v>
      </c>
      <c r="E208" s="2" t="s">
        <v>1221</v>
      </c>
      <c r="F208" s="2" t="s">
        <v>1222</v>
      </c>
      <c r="G208" s="2" t="s">
        <v>944</v>
      </c>
      <c r="J208" s="2" t="s">
        <v>408</v>
      </c>
    </row>
    <row r="209" spans="1:10" ht="11.25">
      <c r="A209" s="2">
        <v>208</v>
      </c>
      <c r="B209" s="2" t="s">
        <v>402</v>
      </c>
      <c r="C209" s="2" t="s">
        <v>38</v>
      </c>
      <c r="D209" s="2" t="s">
        <v>1223</v>
      </c>
      <c r="E209" s="2" t="s">
        <v>1224</v>
      </c>
      <c r="F209" s="2" t="s">
        <v>1225</v>
      </c>
      <c r="G209" s="2" t="s">
        <v>830</v>
      </c>
      <c r="J209" s="2" t="s">
        <v>408</v>
      </c>
    </row>
    <row r="210" spans="1:10" ht="11.25">
      <c r="A210" s="2">
        <v>209</v>
      </c>
      <c r="B210" s="2" t="s">
        <v>402</v>
      </c>
      <c r="C210" s="2" t="s">
        <v>38</v>
      </c>
      <c r="D210" s="2" t="s">
        <v>1226</v>
      </c>
      <c r="E210" s="2" t="s">
        <v>1227</v>
      </c>
      <c r="F210" s="2" t="s">
        <v>1228</v>
      </c>
      <c r="G210" s="2" t="s">
        <v>865</v>
      </c>
      <c r="H210" s="2" t="s">
        <v>1229</v>
      </c>
      <c r="J210" s="2" t="s">
        <v>408</v>
      </c>
    </row>
    <row r="211" spans="1:10" ht="11.25">
      <c r="A211" s="2">
        <v>210</v>
      </c>
      <c r="B211" s="2" t="s">
        <v>402</v>
      </c>
      <c r="C211" s="2" t="s">
        <v>38</v>
      </c>
      <c r="D211" s="2" t="s">
        <v>1230</v>
      </c>
      <c r="E211" s="2" t="s">
        <v>1231</v>
      </c>
      <c r="F211" s="2" t="s">
        <v>1232</v>
      </c>
      <c r="G211" s="2" t="s">
        <v>944</v>
      </c>
      <c r="J211" s="2" t="s">
        <v>408</v>
      </c>
    </row>
    <row r="212" spans="1:10" ht="11.25">
      <c r="A212" s="2">
        <v>211</v>
      </c>
      <c r="B212" s="2" t="s">
        <v>402</v>
      </c>
      <c r="C212" s="2" t="s">
        <v>38</v>
      </c>
      <c r="D212" s="2" t="s">
        <v>1233</v>
      </c>
      <c r="E212" s="2" t="s">
        <v>1234</v>
      </c>
      <c r="F212" s="2" t="s">
        <v>1235</v>
      </c>
      <c r="G212" s="2" t="s">
        <v>487</v>
      </c>
      <c r="H212" s="2" t="s">
        <v>1174</v>
      </c>
      <c r="J212" s="2" t="s">
        <v>408</v>
      </c>
    </row>
    <row r="213" spans="1:10" ht="11.25">
      <c r="A213" s="2">
        <v>212</v>
      </c>
      <c r="B213" s="2" t="s">
        <v>402</v>
      </c>
      <c r="C213" s="2" t="s">
        <v>38</v>
      </c>
      <c r="D213" s="2" t="s">
        <v>1236</v>
      </c>
      <c r="E213" s="2" t="s">
        <v>1237</v>
      </c>
      <c r="F213" s="2" t="s">
        <v>1238</v>
      </c>
      <c r="G213" s="2" t="s">
        <v>992</v>
      </c>
      <c r="H213" s="2" t="s">
        <v>1239</v>
      </c>
      <c r="J213" s="2" t="s">
        <v>408</v>
      </c>
    </row>
    <row r="214" spans="1:10" ht="11.25">
      <c r="A214" s="2">
        <v>213</v>
      </c>
      <c r="B214" s="2" t="s">
        <v>402</v>
      </c>
      <c r="C214" s="2" t="s">
        <v>38</v>
      </c>
      <c r="D214" s="2" t="s">
        <v>1240</v>
      </c>
      <c r="E214" s="2" t="s">
        <v>1241</v>
      </c>
      <c r="F214" s="2" t="s">
        <v>1242</v>
      </c>
      <c r="G214" s="2" t="s">
        <v>445</v>
      </c>
      <c r="H214" s="2" t="s">
        <v>1243</v>
      </c>
      <c r="J214" s="2" t="s">
        <v>408</v>
      </c>
    </row>
    <row r="215" spans="1:10" ht="11.25">
      <c r="A215" s="2">
        <v>214</v>
      </c>
      <c r="B215" s="2" t="s">
        <v>402</v>
      </c>
      <c r="C215" s="2" t="s">
        <v>38</v>
      </c>
      <c r="D215" s="2" t="s">
        <v>1244</v>
      </c>
      <c r="E215" s="2" t="s">
        <v>1245</v>
      </c>
      <c r="F215" s="2" t="s">
        <v>1246</v>
      </c>
      <c r="G215" s="2" t="s">
        <v>830</v>
      </c>
      <c r="H215" s="2" t="s">
        <v>1247</v>
      </c>
      <c r="J215" s="2" t="s">
        <v>408</v>
      </c>
    </row>
    <row r="216" spans="1:10" ht="11.25">
      <c r="A216" s="2">
        <v>215</v>
      </c>
      <c r="B216" s="2" t="s">
        <v>402</v>
      </c>
      <c r="C216" s="2" t="s">
        <v>38</v>
      </c>
      <c r="D216" s="2" t="s">
        <v>1248</v>
      </c>
      <c r="E216" s="2" t="s">
        <v>1249</v>
      </c>
      <c r="F216" s="2" t="s">
        <v>1250</v>
      </c>
      <c r="G216" s="2" t="s">
        <v>917</v>
      </c>
      <c r="J216" s="2" t="s">
        <v>408</v>
      </c>
    </row>
    <row r="217" spans="1:10" ht="11.25">
      <c r="A217" s="2">
        <v>216</v>
      </c>
      <c r="B217" s="2" t="s">
        <v>402</v>
      </c>
      <c r="C217" s="2" t="s">
        <v>38</v>
      </c>
      <c r="D217" s="2" t="s">
        <v>1251</v>
      </c>
      <c r="E217" s="2" t="s">
        <v>1252</v>
      </c>
      <c r="F217" s="2" t="s">
        <v>1253</v>
      </c>
      <c r="G217" s="2" t="s">
        <v>1254</v>
      </c>
      <c r="J217" s="2" t="s">
        <v>408</v>
      </c>
    </row>
    <row r="218" spans="1:10" ht="11.25">
      <c r="A218" s="2">
        <v>217</v>
      </c>
      <c r="B218" s="2" t="s">
        <v>402</v>
      </c>
      <c r="C218" s="2" t="s">
        <v>38</v>
      </c>
      <c r="D218" s="2" t="s">
        <v>1255</v>
      </c>
      <c r="E218" s="2" t="s">
        <v>1256</v>
      </c>
      <c r="F218" s="2" t="s">
        <v>1257</v>
      </c>
      <c r="G218" s="2" t="s">
        <v>1258</v>
      </c>
      <c r="J218" s="2" t="s">
        <v>408</v>
      </c>
    </row>
    <row r="219" spans="1:10" ht="11.25">
      <c r="A219" s="2">
        <v>218</v>
      </c>
      <c r="B219" s="2" t="s">
        <v>402</v>
      </c>
      <c r="C219" s="2" t="s">
        <v>38</v>
      </c>
      <c r="D219" s="2" t="s">
        <v>1259</v>
      </c>
      <c r="E219" s="2" t="s">
        <v>1260</v>
      </c>
      <c r="F219" s="2" t="s">
        <v>1261</v>
      </c>
      <c r="G219" s="2" t="s">
        <v>450</v>
      </c>
      <c r="H219" s="2" t="s">
        <v>1262</v>
      </c>
      <c r="J219" s="2" t="s">
        <v>408</v>
      </c>
    </row>
    <row r="220" spans="1:10" ht="11.25">
      <c r="A220" s="2">
        <v>219</v>
      </c>
      <c r="B220" s="2" t="s">
        <v>402</v>
      </c>
      <c r="C220" s="2" t="s">
        <v>38</v>
      </c>
      <c r="D220" s="2" t="s">
        <v>1263</v>
      </c>
      <c r="E220" s="2" t="s">
        <v>1264</v>
      </c>
      <c r="F220" s="2" t="s">
        <v>1265</v>
      </c>
      <c r="G220" s="2" t="s">
        <v>450</v>
      </c>
      <c r="H220" s="2" t="s">
        <v>1266</v>
      </c>
      <c r="J220" s="2" t="s">
        <v>408</v>
      </c>
    </row>
    <row r="221" spans="1:10" ht="11.25">
      <c r="A221" s="2">
        <v>220</v>
      </c>
      <c r="B221" s="2" t="s">
        <v>402</v>
      </c>
      <c r="C221" s="2" t="s">
        <v>38</v>
      </c>
      <c r="D221" s="2" t="s">
        <v>1267</v>
      </c>
      <c r="E221" s="2" t="s">
        <v>1268</v>
      </c>
      <c r="F221" s="2" t="s">
        <v>1269</v>
      </c>
      <c r="G221" s="2" t="s">
        <v>556</v>
      </c>
      <c r="J221" s="2" t="s">
        <v>408</v>
      </c>
    </row>
    <row r="222" spans="1:10" ht="11.25">
      <c r="A222" s="2">
        <v>221</v>
      </c>
      <c r="B222" s="2" t="s">
        <v>402</v>
      </c>
      <c r="C222" s="2" t="s">
        <v>38</v>
      </c>
      <c r="D222" s="2" t="s">
        <v>1270</v>
      </c>
      <c r="E222" s="2" t="s">
        <v>1271</v>
      </c>
      <c r="F222" s="2" t="s">
        <v>1272</v>
      </c>
      <c r="G222" s="2" t="s">
        <v>512</v>
      </c>
      <c r="H222" s="2" t="s">
        <v>1273</v>
      </c>
      <c r="J222" s="2" t="s">
        <v>408</v>
      </c>
    </row>
    <row r="223" spans="1:10" ht="11.25">
      <c r="A223" s="2">
        <v>222</v>
      </c>
      <c r="B223" s="2" t="s">
        <v>402</v>
      </c>
      <c r="C223" s="2" t="s">
        <v>38</v>
      </c>
      <c r="D223" s="2" t="s">
        <v>1274</v>
      </c>
      <c r="E223" s="2" t="s">
        <v>1275</v>
      </c>
      <c r="F223" s="2" t="s">
        <v>1276</v>
      </c>
      <c r="G223" s="2" t="s">
        <v>525</v>
      </c>
      <c r="H223" s="2" t="s">
        <v>1277</v>
      </c>
      <c r="J223" s="2" t="s">
        <v>408</v>
      </c>
    </row>
    <row r="224" spans="1:10" ht="11.25">
      <c r="A224" s="2">
        <v>223</v>
      </c>
      <c r="B224" s="2" t="s">
        <v>402</v>
      </c>
      <c r="C224" s="2" t="s">
        <v>38</v>
      </c>
      <c r="D224" s="2" t="s">
        <v>1278</v>
      </c>
      <c r="E224" s="2" t="s">
        <v>1279</v>
      </c>
      <c r="F224" s="2" t="s">
        <v>1280</v>
      </c>
      <c r="G224" s="2" t="s">
        <v>922</v>
      </c>
      <c r="H224" s="2" t="s">
        <v>1281</v>
      </c>
      <c r="J224" s="2" t="s">
        <v>408</v>
      </c>
    </row>
    <row r="225" spans="1:10" ht="11.25">
      <c r="A225" s="2">
        <v>224</v>
      </c>
      <c r="B225" s="2" t="s">
        <v>402</v>
      </c>
      <c r="C225" s="2" t="s">
        <v>38</v>
      </c>
      <c r="D225" s="2" t="s">
        <v>1282</v>
      </c>
      <c r="E225" s="2" t="s">
        <v>1283</v>
      </c>
      <c r="F225" s="2" t="s">
        <v>1284</v>
      </c>
      <c r="G225" s="2" t="s">
        <v>922</v>
      </c>
      <c r="H225" s="2" t="s">
        <v>1285</v>
      </c>
      <c r="J225" s="2" t="s">
        <v>408</v>
      </c>
    </row>
    <row r="226" spans="1:10" ht="11.25">
      <c r="A226" s="2">
        <v>225</v>
      </c>
      <c r="B226" s="2" t="s">
        <v>402</v>
      </c>
      <c r="C226" s="2" t="s">
        <v>38</v>
      </c>
      <c r="D226" s="2" t="s">
        <v>1286</v>
      </c>
      <c r="E226" s="2" t="s">
        <v>1287</v>
      </c>
      <c r="F226" s="2" t="s">
        <v>1288</v>
      </c>
      <c r="G226" s="2" t="s">
        <v>922</v>
      </c>
      <c r="H226" s="2" t="s">
        <v>1289</v>
      </c>
      <c r="J226" s="2" t="s">
        <v>408</v>
      </c>
    </row>
    <row r="227" spans="1:10" ht="11.25">
      <c r="A227" s="2">
        <v>226</v>
      </c>
      <c r="B227" s="2" t="s">
        <v>402</v>
      </c>
      <c r="C227" s="2" t="s">
        <v>38</v>
      </c>
      <c r="D227" s="2" t="s">
        <v>1290</v>
      </c>
      <c r="E227" s="2" t="s">
        <v>1291</v>
      </c>
      <c r="F227" s="2" t="s">
        <v>1292</v>
      </c>
      <c r="G227" s="2" t="s">
        <v>1009</v>
      </c>
      <c r="H227" s="2" t="s">
        <v>1293</v>
      </c>
      <c r="J227" s="2" t="s">
        <v>408</v>
      </c>
    </row>
    <row r="228" spans="1:10" ht="11.25">
      <c r="A228" s="2">
        <v>227</v>
      </c>
      <c r="B228" s="2" t="s">
        <v>402</v>
      </c>
      <c r="C228" s="2" t="s">
        <v>38</v>
      </c>
      <c r="D228" s="2" t="s">
        <v>1294</v>
      </c>
      <c r="E228" s="2" t="s">
        <v>1295</v>
      </c>
      <c r="F228" s="2" t="s">
        <v>1296</v>
      </c>
      <c r="G228" s="2" t="s">
        <v>618</v>
      </c>
      <c r="H228" s="2" t="s">
        <v>1297</v>
      </c>
      <c r="J228" s="2" t="s">
        <v>408</v>
      </c>
    </row>
    <row r="229" spans="1:10" ht="11.25">
      <c r="A229" s="2">
        <v>228</v>
      </c>
      <c r="B229" s="2" t="s">
        <v>402</v>
      </c>
      <c r="C229" s="2" t="s">
        <v>38</v>
      </c>
      <c r="D229" s="2" t="s">
        <v>1298</v>
      </c>
      <c r="E229" s="2" t="s">
        <v>1299</v>
      </c>
      <c r="F229" s="2" t="s">
        <v>1300</v>
      </c>
      <c r="G229" s="2" t="s">
        <v>406</v>
      </c>
      <c r="J229" s="2" t="s">
        <v>408</v>
      </c>
    </row>
    <row r="230" spans="1:10" ht="11.25">
      <c r="A230" s="2">
        <v>229</v>
      </c>
      <c r="B230" s="2" t="s">
        <v>402</v>
      </c>
      <c r="C230" s="2" t="s">
        <v>38</v>
      </c>
      <c r="D230" s="2" t="s">
        <v>1301</v>
      </c>
      <c r="E230" s="2" t="s">
        <v>1302</v>
      </c>
      <c r="F230" s="2" t="s">
        <v>1303</v>
      </c>
      <c r="G230" s="2" t="s">
        <v>988</v>
      </c>
      <c r="J230" s="2" t="s">
        <v>408</v>
      </c>
    </row>
    <row r="231" spans="1:10" ht="11.25">
      <c r="A231" s="2">
        <v>230</v>
      </c>
      <c r="B231" s="2" t="s">
        <v>402</v>
      </c>
      <c r="C231" s="2" t="s">
        <v>38</v>
      </c>
      <c r="D231" s="2" t="s">
        <v>1304</v>
      </c>
      <c r="E231" s="2" t="s">
        <v>1305</v>
      </c>
      <c r="F231" s="2" t="s">
        <v>1306</v>
      </c>
      <c r="G231" s="2" t="s">
        <v>830</v>
      </c>
      <c r="J231" s="2" t="s">
        <v>408</v>
      </c>
    </row>
    <row r="232" spans="1:10" ht="11.25">
      <c r="A232" s="2">
        <v>231</v>
      </c>
      <c r="B232" s="2" t="s">
        <v>402</v>
      </c>
      <c r="C232" s="2" t="s">
        <v>38</v>
      </c>
      <c r="D232" s="2" t="s">
        <v>1307</v>
      </c>
      <c r="E232" s="2" t="s">
        <v>1308</v>
      </c>
      <c r="F232" s="2" t="s">
        <v>1309</v>
      </c>
      <c r="G232" s="2" t="s">
        <v>715</v>
      </c>
      <c r="H232" s="2" t="s">
        <v>1310</v>
      </c>
      <c r="J232" s="2" t="s">
        <v>408</v>
      </c>
    </row>
    <row r="233" spans="1:10" ht="11.25">
      <c r="A233" s="2">
        <v>232</v>
      </c>
      <c r="B233" s="2" t="s">
        <v>402</v>
      </c>
      <c r="C233" s="2" t="s">
        <v>38</v>
      </c>
      <c r="D233" s="2" t="s">
        <v>1311</v>
      </c>
      <c r="E233" s="2" t="s">
        <v>1312</v>
      </c>
      <c r="F233" s="2" t="s">
        <v>1313</v>
      </c>
      <c r="G233" s="2" t="s">
        <v>1314</v>
      </c>
      <c r="H233" s="2" t="s">
        <v>1315</v>
      </c>
      <c r="J233" s="2" t="s">
        <v>408</v>
      </c>
    </row>
    <row r="234" spans="1:10" ht="11.25">
      <c r="A234" s="2">
        <v>233</v>
      </c>
      <c r="B234" s="2" t="s">
        <v>402</v>
      </c>
      <c r="C234" s="2" t="s">
        <v>38</v>
      </c>
      <c r="D234" s="2" t="s">
        <v>1316</v>
      </c>
      <c r="E234" s="2" t="s">
        <v>1317</v>
      </c>
      <c r="F234" s="2" t="s">
        <v>1318</v>
      </c>
      <c r="G234" s="2" t="s">
        <v>525</v>
      </c>
      <c r="H234" s="2" t="s">
        <v>1319</v>
      </c>
      <c r="J234" s="2" t="s">
        <v>408</v>
      </c>
    </row>
    <row r="235" spans="1:10" ht="11.25">
      <c r="A235" s="2">
        <v>234</v>
      </c>
      <c r="B235" s="2" t="s">
        <v>402</v>
      </c>
      <c r="C235" s="2" t="s">
        <v>38</v>
      </c>
      <c r="D235" s="2" t="s">
        <v>1320</v>
      </c>
      <c r="E235" s="2" t="s">
        <v>1321</v>
      </c>
      <c r="F235" s="2" t="s">
        <v>1322</v>
      </c>
      <c r="G235" s="2" t="s">
        <v>830</v>
      </c>
      <c r="J235" s="2" t="s">
        <v>408</v>
      </c>
    </row>
    <row r="236" spans="1:10" ht="11.25">
      <c r="A236" s="2">
        <v>235</v>
      </c>
      <c r="B236" s="2" t="s">
        <v>402</v>
      </c>
      <c r="C236" s="2" t="s">
        <v>38</v>
      </c>
      <c r="D236" s="2" t="s">
        <v>1323</v>
      </c>
      <c r="E236" s="2" t="s">
        <v>1321</v>
      </c>
      <c r="F236" s="2" t="s">
        <v>1324</v>
      </c>
      <c r="G236" s="2" t="s">
        <v>412</v>
      </c>
      <c r="J236" s="2" t="s">
        <v>408</v>
      </c>
    </row>
    <row r="237" spans="1:10" ht="11.25">
      <c r="A237" s="2">
        <v>236</v>
      </c>
      <c r="B237" s="2" t="s">
        <v>402</v>
      </c>
      <c r="C237" s="2" t="s">
        <v>38</v>
      </c>
      <c r="D237" s="2" t="s">
        <v>1325</v>
      </c>
      <c r="E237" s="2" t="s">
        <v>1326</v>
      </c>
      <c r="F237" s="2" t="s">
        <v>1327</v>
      </c>
      <c r="G237" s="2" t="s">
        <v>741</v>
      </c>
      <c r="J237" s="2" t="s">
        <v>408</v>
      </c>
    </row>
    <row r="238" spans="1:10" ht="11.25">
      <c r="A238" s="2">
        <v>237</v>
      </c>
      <c r="B238" s="2" t="s">
        <v>402</v>
      </c>
      <c r="C238" s="2" t="s">
        <v>38</v>
      </c>
      <c r="D238" s="2" t="s">
        <v>1328</v>
      </c>
      <c r="E238" s="2" t="s">
        <v>1329</v>
      </c>
      <c r="F238" s="2" t="s">
        <v>1330</v>
      </c>
      <c r="G238" s="2" t="s">
        <v>830</v>
      </c>
      <c r="J238" s="2" t="s">
        <v>408</v>
      </c>
    </row>
    <row r="239" spans="1:10" ht="11.25">
      <c r="A239" s="2">
        <v>238</v>
      </c>
      <c r="B239" s="2" t="s">
        <v>402</v>
      </c>
      <c r="C239" s="2" t="s">
        <v>38</v>
      </c>
      <c r="D239" s="2" t="s">
        <v>1331</v>
      </c>
      <c r="E239" s="2" t="s">
        <v>1332</v>
      </c>
      <c r="F239" s="2" t="s">
        <v>1333</v>
      </c>
      <c r="G239" s="2" t="s">
        <v>922</v>
      </c>
      <c r="H239" s="2" t="s">
        <v>1334</v>
      </c>
      <c r="J239" s="2" t="s">
        <v>408</v>
      </c>
    </row>
    <row r="240" spans="1:10" ht="11.25">
      <c r="A240" s="2">
        <v>239</v>
      </c>
      <c r="B240" s="2" t="s">
        <v>402</v>
      </c>
      <c r="C240" s="2" t="s">
        <v>38</v>
      </c>
      <c r="D240" s="2" t="s">
        <v>1335</v>
      </c>
      <c r="E240" s="2" t="s">
        <v>1336</v>
      </c>
      <c r="F240" s="2" t="s">
        <v>1337</v>
      </c>
      <c r="G240" s="2" t="s">
        <v>886</v>
      </c>
      <c r="H240" s="2" t="s">
        <v>1338</v>
      </c>
      <c r="J240" s="2" t="s">
        <v>408</v>
      </c>
    </row>
    <row r="241" spans="1:10" ht="11.25">
      <c r="A241" s="2">
        <v>240</v>
      </c>
      <c r="B241" s="2" t="s">
        <v>402</v>
      </c>
      <c r="C241" s="2" t="s">
        <v>38</v>
      </c>
      <c r="D241" s="2" t="s">
        <v>1339</v>
      </c>
      <c r="E241" s="2" t="s">
        <v>1340</v>
      </c>
      <c r="F241" s="2" t="s">
        <v>1341</v>
      </c>
      <c r="G241" s="2" t="s">
        <v>512</v>
      </c>
      <c r="H241" s="2" t="s">
        <v>1342</v>
      </c>
      <c r="J241" s="2" t="s">
        <v>408</v>
      </c>
    </row>
    <row r="242" spans="1:10" ht="11.25">
      <c r="A242" s="2">
        <v>241</v>
      </c>
      <c r="B242" s="2" t="s">
        <v>402</v>
      </c>
      <c r="C242" s="2" t="s">
        <v>38</v>
      </c>
      <c r="D242" s="2" t="s">
        <v>1343</v>
      </c>
      <c r="E242" s="2" t="s">
        <v>1344</v>
      </c>
      <c r="F242" s="2" t="s">
        <v>1345</v>
      </c>
      <c r="G242" s="2" t="s">
        <v>478</v>
      </c>
      <c r="H242" s="2" t="s">
        <v>1346</v>
      </c>
      <c r="J242" s="2" t="s">
        <v>408</v>
      </c>
    </row>
    <row r="243" spans="1:10" ht="11.25">
      <c r="A243" s="2">
        <v>242</v>
      </c>
      <c r="B243" s="2" t="s">
        <v>402</v>
      </c>
      <c r="C243" s="2" t="s">
        <v>38</v>
      </c>
      <c r="D243" s="2" t="s">
        <v>1347</v>
      </c>
      <c r="E243" s="2" t="s">
        <v>1348</v>
      </c>
      <c r="F243" s="2" t="s">
        <v>1349</v>
      </c>
      <c r="G243" s="2" t="s">
        <v>944</v>
      </c>
      <c r="J243" s="2" t="s">
        <v>408</v>
      </c>
    </row>
    <row r="244" spans="1:10" ht="11.25">
      <c r="A244" s="2">
        <v>243</v>
      </c>
      <c r="B244" s="2" t="s">
        <v>402</v>
      </c>
      <c r="C244" s="2" t="s">
        <v>38</v>
      </c>
      <c r="D244" s="2" t="s">
        <v>1350</v>
      </c>
      <c r="E244" s="2" t="s">
        <v>1351</v>
      </c>
      <c r="F244" s="2" t="s">
        <v>1352</v>
      </c>
      <c r="G244" s="2" t="s">
        <v>564</v>
      </c>
      <c r="J244" s="2" t="s">
        <v>408</v>
      </c>
    </row>
    <row r="245" spans="1:10" ht="11.25">
      <c r="A245" s="2">
        <v>244</v>
      </c>
      <c r="B245" s="2" t="s">
        <v>402</v>
      </c>
      <c r="C245" s="2" t="s">
        <v>38</v>
      </c>
      <c r="D245" s="2" t="s">
        <v>1353</v>
      </c>
      <c r="E245" s="2" t="s">
        <v>1354</v>
      </c>
      <c r="F245" s="2" t="s">
        <v>1355</v>
      </c>
      <c r="G245" s="2" t="s">
        <v>646</v>
      </c>
      <c r="H245" s="2" t="s">
        <v>1356</v>
      </c>
      <c r="J245" s="2" t="s">
        <v>408</v>
      </c>
    </row>
    <row r="246" spans="1:10" ht="11.25">
      <c r="A246" s="2">
        <v>245</v>
      </c>
      <c r="B246" s="2" t="s">
        <v>402</v>
      </c>
      <c r="C246" s="2" t="s">
        <v>38</v>
      </c>
      <c r="D246" s="2" t="s">
        <v>1357</v>
      </c>
      <c r="E246" s="2" t="s">
        <v>1358</v>
      </c>
      <c r="F246" s="2" t="s">
        <v>1359</v>
      </c>
      <c r="G246" s="2" t="s">
        <v>715</v>
      </c>
      <c r="H246" s="2" t="s">
        <v>1360</v>
      </c>
      <c r="J246" s="2" t="s">
        <v>408</v>
      </c>
    </row>
    <row r="247" spans="1:10" ht="11.25">
      <c r="A247" s="2">
        <v>246</v>
      </c>
      <c r="B247" s="2" t="s">
        <v>402</v>
      </c>
      <c r="C247" s="2" t="s">
        <v>38</v>
      </c>
      <c r="D247" s="2" t="s">
        <v>1361</v>
      </c>
      <c r="E247" s="2" t="s">
        <v>1362</v>
      </c>
      <c r="F247" s="2" t="s">
        <v>1363</v>
      </c>
      <c r="G247" s="2" t="s">
        <v>922</v>
      </c>
      <c r="H247" s="2" t="s">
        <v>1364</v>
      </c>
      <c r="J247" s="2" t="s">
        <v>408</v>
      </c>
    </row>
    <row r="248" spans="1:10" ht="11.25">
      <c r="A248" s="2">
        <v>247</v>
      </c>
      <c r="B248" s="2" t="s">
        <v>402</v>
      </c>
      <c r="C248" s="2" t="s">
        <v>38</v>
      </c>
      <c r="D248" s="2" t="s">
        <v>1365</v>
      </c>
      <c r="E248" s="2" t="s">
        <v>1366</v>
      </c>
      <c r="F248" s="2" t="s">
        <v>1367</v>
      </c>
      <c r="G248" s="2" t="s">
        <v>541</v>
      </c>
      <c r="H248" s="2" t="s">
        <v>1368</v>
      </c>
      <c r="J248" s="2" t="s">
        <v>408</v>
      </c>
    </row>
    <row r="249" spans="1:10" ht="11.25">
      <c r="A249" s="2">
        <v>248</v>
      </c>
      <c r="B249" s="2" t="s">
        <v>402</v>
      </c>
      <c r="C249" s="2" t="s">
        <v>38</v>
      </c>
      <c r="D249" s="2" t="s">
        <v>1369</v>
      </c>
      <c r="E249" s="2" t="s">
        <v>1370</v>
      </c>
      <c r="F249" s="2" t="s">
        <v>1371</v>
      </c>
      <c r="G249" s="2" t="s">
        <v>886</v>
      </c>
      <c r="H249" s="2" t="s">
        <v>1372</v>
      </c>
      <c r="J249" s="2" t="s">
        <v>408</v>
      </c>
    </row>
    <row r="250" spans="1:10" ht="11.25">
      <c r="A250" s="2">
        <v>249</v>
      </c>
      <c r="B250" s="2" t="s">
        <v>402</v>
      </c>
      <c r="C250" s="2" t="s">
        <v>38</v>
      </c>
      <c r="D250" s="2" t="s">
        <v>1373</v>
      </c>
      <c r="E250" s="2" t="s">
        <v>1374</v>
      </c>
      <c r="F250" s="2" t="s">
        <v>1375</v>
      </c>
      <c r="G250" s="2" t="s">
        <v>935</v>
      </c>
      <c r="H250" s="2" t="s">
        <v>1376</v>
      </c>
      <c r="J250" s="2" t="s">
        <v>408</v>
      </c>
    </row>
    <row r="251" spans="1:10" ht="11.25">
      <c r="A251" s="2">
        <v>250</v>
      </c>
      <c r="B251" s="2" t="s">
        <v>402</v>
      </c>
      <c r="C251" s="2" t="s">
        <v>38</v>
      </c>
      <c r="D251" s="2" t="s">
        <v>1377</v>
      </c>
      <c r="E251" s="2" t="s">
        <v>1378</v>
      </c>
      <c r="F251" s="2" t="s">
        <v>1379</v>
      </c>
      <c r="G251" s="2" t="s">
        <v>878</v>
      </c>
      <c r="J251" s="2" t="s">
        <v>408</v>
      </c>
    </row>
    <row r="252" spans="1:10" ht="11.25">
      <c r="A252" s="2">
        <v>251</v>
      </c>
      <c r="B252" s="2" t="s">
        <v>402</v>
      </c>
      <c r="C252" s="2" t="s">
        <v>38</v>
      </c>
      <c r="D252" s="2" t="s">
        <v>1380</v>
      </c>
      <c r="E252" s="2" t="s">
        <v>1381</v>
      </c>
      <c r="F252" s="2" t="s">
        <v>1382</v>
      </c>
      <c r="G252" s="2" t="s">
        <v>1009</v>
      </c>
      <c r="H252" s="2" t="s">
        <v>1383</v>
      </c>
      <c r="J252" s="2" t="s">
        <v>408</v>
      </c>
    </row>
    <row r="253" spans="1:10" ht="11.25">
      <c r="A253" s="2">
        <v>252</v>
      </c>
      <c r="B253" s="2" t="s">
        <v>402</v>
      </c>
      <c r="C253" s="2" t="s">
        <v>38</v>
      </c>
      <c r="D253" s="2" t="s">
        <v>1384</v>
      </c>
      <c r="E253" s="2" t="s">
        <v>1385</v>
      </c>
      <c r="F253" s="2" t="s">
        <v>1386</v>
      </c>
      <c r="G253" s="2" t="s">
        <v>572</v>
      </c>
      <c r="H253" s="2" t="s">
        <v>619</v>
      </c>
      <c r="J253" s="2" t="s">
        <v>408</v>
      </c>
    </row>
    <row r="254" spans="1:10" ht="11.25">
      <c r="A254" s="2">
        <v>253</v>
      </c>
      <c r="B254" s="2" t="s">
        <v>402</v>
      </c>
      <c r="C254" s="2" t="s">
        <v>38</v>
      </c>
      <c r="D254" s="2" t="s">
        <v>1387</v>
      </c>
      <c r="E254" s="2" t="s">
        <v>1388</v>
      </c>
      <c r="F254" s="2" t="s">
        <v>1389</v>
      </c>
      <c r="G254" s="2" t="s">
        <v>450</v>
      </c>
      <c r="J254" s="2" t="s">
        <v>408</v>
      </c>
    </row>
    <row r="255" spans="1:10" ht="11.25">
      <c r="A255" s="2">
        <v>254</v>
      </c>
      <c r="B255" s="2" t="s">
        <v>402</v>
      </c>
      <c r="C255" s="2" t="s">
        <v>38</v>
      </c>
      <c r="D255" s="2" t="s">
        <v>1390</v>
      </c>
      <c r="E255" s="2" t="s">
        <v>1391</v>
      </c>
      <c r="F255" s="2" t="s">
        <v>1392</v>
      </c>
      <c r="G255" s="2" t="s">
        <v>474</v>
      </c>
      <c r="H255" s="2" t="s">
        <v>1393</v>
      </c>
      <c r="J255" s="2" t="s">
        <v>408</v>
      </c>
    </row>
    <row r="256" spans="1:10" ht="11.25">
      <c r="A256" s="2">
        <v>255</v>
      </c>
      <c r="B256" s="2" t="s">
        <v>402</v>
      </c>
      <c r="C256" s="2" t="s">
        <v>38</v>
      </c>
      <c r="D256" s="2" t="s">
        <v>1394</v>
      </c>
      <c r="E256" s="2" t="s">
        <v>1395</v>
      </c>
      <c r="F256" s="2" t="s">
        <v>1396</v>
      </c>
      <c r="G256" s="2" t="s">
        <v>633</v>
      </c>
      <c r="J256" s="2" t="s">
        <v>408</v>
      </c>
    </row>
    <row r="257" spans="1:10" ht="11.25">
      <c r="A257" s="2">
        <v>256</v>
      </c>
      <c r="B257" s="2" t="s">
        <v>402</v>
      </c>
      <c r="C257" s="2" t="s">
        <v>38</v>
      </c>
      <c r="D257" s="2" t="s">
        <v>1397</v>
      </c>
      <c r="E257" s="2" t="s">
        <v>1398</v>
      </c>
      <c r="F257" s="2" t="s">
        <v>1399</v>
      </c>
      <c r="G257" s="2" t="s">
        <v>1400</v>
      </c>
      <c r="H257" s="2" t="s">
        <v>1401</v>
      </c>
      <c r="J257" s="2" t="s">
        <v>408</v>
      </c>
    </row>
    <row r="258" spans="1:10" ht="11.25">
      <c r="A258" s="2">
        <v>257</v>
      </c>
      <c r="B258" s="2" t="s">
        <v>402</v>
      </c>
      <c r="C258" s="2" t="s">
        <v>38</v>
      </c>
      <c r="D258" s="2" t="s">
        <v>1402</v>
      </c>
      <c r="E258" s="2" t="s">
        <v>1403</v>
      </c>
      <c r="F258" s="2" t="s">
        <v>1404</v>
      </c>
      <c r="G258" s="2" t="s">
        <v>1405</v>
      </c>
      <c r="J258" s="2" t="s">
        <v>408</v>
      </c>
    </row>
    <row r="259" spans="1:10" ht="11.25">
      <c r="A259" s="2">
        <v>258</v>
      </c>
      <c r="B259" s="2" t="s">
        <v>402</v>
      </c>
      <c r="C259" s="2" t="s">
        <v>38</v>
      </c>
      <c r="D259" s="2" t="s">
        <v>1406</v>
      </c>
      <c r="E259" s="2" t="s">
        <v>1407</v>
      </c>
      <c r="F259" s="2" t="s">
        <v>1408</v>
      </c>
      <c r="G259" s="2" t="s">
        <v>842</v>
      </c>
      <c r="H259" s="2" t="s">
        <v>1409</v>
      </c>
      <c r="J259" s="2" t="s">
        <v>408</v>
      </c>
    </row>
    <row r="260" spans="1:10" ht="11.25">
      <c r="A260" s="2">
        <v>259</v>
      </c>
      <c r="B260" s="2" t="s">
        <v>402</v>
      </c>
      <c r="C260" s="2" t="s">
        <v>38</v>
      </c>
      <c r="D260" s="2" t="s">
        <v>1410</v>
      </c>
      <c r="E260" s="2" t="s">
        <v>1411</v>
      </c>
      <c r="F260" s="2" t="s">
        <v>1412</v>
      </c>
      <c r="G260" s="2" t="s">
        <v>512</v>
      </c>
      <c r="H260" s="2" t="s">
        <v>1413</v>
      </c>
      <c r="J260" s="2" t="s">
        <v>408</v>
      </c>
    </row>
    <row r="261" spans="1:10" ht="11.25">
      <c r="A261" s="2">
        <v>260</v>
      </c>
      <c r="B261" s="2" t="s">
        <v>402</v>
      </c>
      <c r="C261" s="2" t="s">
        <v>38</v>
      </c>
      <c r="D261" s="2" t="s">
        <v>1414</v>
      </c>
      <c r="E261" s="2" t="s">
        <v>1411</v>
      </c>
      <c r="F261" s="2" t="s">
        <v>1415</v>
      </c>
      <c r="G261" s="2" t="s">
        <v>1416</v>
      </c>
      <c r="H261" s="2" t="s">
        <v>1417</v>
      </c>
      <c r="J261" s="2" t="s">
        <v>408</v>
      </c>
    </row>
    <row r="262" spans="1:10" ht="11.25">
      <c r="A262" s="2">
        <v>261</v>
      </c>
      <c r="B262" s="2" t="s">
        <v>402</v>
      </c>
      <c r="C262" s="2" t="s">
        <v>38</v>
      </c>
      <c r="D262" s="2" t="s">
        <v>1418</v>
      </c>
      <c r="E262" s="2" t="s">
        <v>1411</v>
      </c>
      <c r="F262" s="2" t="s">
        <v>1419</v>
      </c>
      <c r="G262" s="2" t="s">
        <v>988</v>
      </c>
      <c r="J262" s="2" t="s">
        <v>408</v>
      </c>
    </row>
    <row r="263" spans="1:10" ht="11.25">
      <c r="A263" s="2">
        <v>262</v>
      </c>
      <c r="B263" s="2" t="s">
        <v>402</v>
      </c>
      <c r="C263" s="2" t="s">
        <v>38</v>
      </c>
      <c r="D263" s="2" t="s">
        <v>1420</v>
      </c>
      <c r="E263" s="2" t="s">
        <v>1411</v>
      </c>
      <c r="F263" s="2" t="s">
        <v>1421</v>
      </c>
      <c r="G263" s="2" t="s">
        <v>667</v>
      </c>
      <c r="H263" s="2" t="s">
        <v>1422</v>
      </c>
      <c r="J263" s="2" t="s">
        <v>408</v>
      </c>
    </row>
    <row r="264" spans="1:10" ht="11.25">
      <c r="A264" s="2">
        <v>263</v>
      </c>
      <c r="B264" s="2" t="s">
        <v>402</v>
      </c>
      <c r="C264" s="2" t="s">
        <v>38</v>
      </c>
      <c r="D264" s="2" t="s">
        <v>1423</v>
      </c>
      <c r="E264" s="2" t="s">
        <v>1424</v>
      </c>
      <c r="F264" s="2" t="s">
        <v>1425</v>
      </c>
      <c r="G264" s="2" t="s">
        <v>512</v>
      </c>
      <c r="H264" s="2" t="s">
        <v>1426</v>
      </c>
      <c r="J264" s="2" t="s">
        <v>408</v>
      </c>
    </row>
    <row r="265" spans="1:10" ht="11.25">
      <c r="A265" s="2">
        <v>264</v>
      </c>
      <c r="B265" s="2" t="s">
        <v>402</v>
      </c>
      <c r="C265" s="2" t="s">
        <v>38</v>
      </c>
      <c r="D265" s="2" t="s">
        <v>1427</v>
      </c>
      <c r="E265" s="2" t="s">
        <v>1428</v>
      </c>
      <c r="F265" s="2" t="s">
        <v>1429</v>
      </c>
      <c r="G265" s="2" t="s">
        <v>878</v>
      </c>
      <c r="H265" s="2" t="s">
        <v>1430</v>
      </c>
      <c r="J265" s="2" t="s">
        <v>408</v>
      </c>
    </row>
    <row r="266" spans="1:10" ht="11.25">
      <c r="A266" s="2">
        <v>265</v>
      </c>
      <c r="B266" s="2" t="s">
        <v>402</v>
      </c>
      <c r="C266" s="2" t="s">
        <v>38</v>
      </c>
      <c r="D266" s="2" t="s">
        <v>1431</v>
      </c>
      <c r="E266" s="2" t="s">
        <v>1432</v>
      </c>
      <c r="F266" s="2" t="s">
        <v>1433</v>
      </c>
      <c r="G266" s="2" t="s">
        <v>425</v>
      </c>
      <c r="J266" s="2" t="s">
        <v>408</v>
      </c>
    </row>
    <row r="267" spans="1:10" ht="11.25">
      <c r="A267" s="2">
        <v>266</v>
      </c>
      <c r="B267" s="2" t="s">
        <v>402</v>
      </c>
      <c r="C267" s="2" t="s">
        <v>38</v>
      </c>
      <c r="D267" s="2" t="s">
        <v>1434</v>
      </c>
      <c r="E267" s="2" t="s">
        <v>1435</v>
      </c>
      <c r="F267" s="2" t="s">
        <v>1436</v>
      </c>
      <c r="G267" s="2" t="s">
        <v>878</v>
      </c>
      <c r="J267" s="2" t="s">
        <v>408</v>
      </c>
    </row>
    <row r="268" spans="1:10" ht="11.25">
      <c r="A268" s="2">
        <v>267</v>
      </c>
      <c r="B268" s="2" t="s">
        <v>402</v>
      </c>
      <c r="C268" s="2" t="s">
        <v>38</v>
      </c>
      <c r="D268" s="2" t="s">
        <v>1437</v>
      </c>
      <c r="E268" s="2" t="s">
        <v>1438</v>
      </c>
      <c r="F268" s="2" t="s">
        <v>1439</v>
      </c>
      <c r="G268" s="2" t="s">
        <v>886</v>
      </c>
      <c r="H268" s="2" t="s">
        <v>1440</v>
      </c>
      <c r="J268" s="2" t="s">
        <v>408</v>
      </c>
    </row>
    <row r="269" spans="1:10" ht="11.25">
      <c r="A269" s="2">
        <v>268</v>
      </c>
      <c r="B269" s="2" t="s">
        <v>402</v>
      </c>
      <c r="C269" s="2" t="s">
        <v>38</v>
      </c>
      <c r="D269" s="2" t="s">
        <v>1441</v>
      </c>
      <c r="E269" s="2" t="s">
        <v>1442</v>
      </c>
      <c r="F269" s="2" t="s">
        <v>1443</v>
      </c>
      <c r="G269" s="2" t="s">
        <v>992</v>
      </c>
      <c r="H269" s="2" t="s">
        <v>1444</v>
      </c>
      <c r="J269" s="2" t="s">
        <v>408</v>
      </c>
    </row>
    <row r="270" spans="1:10" ht="11.25">
      <c r="A270" s="2">
        <v>269</v>
      </c>
      <c r="B270" s="2" t="s">
        <v>402</v>
      </c>
      <c r="C270" s="2" t="s">
        <v>38</v>
      </c>
      <c r="D270" s="2" t="s">
        <v>1445</v>
      </c>
      <c r="E270" s="2" t="s">
        <v>1446</v>
      </c>
      <c r="F270" s="2" t="s">
        <v>1447</v>
      </c>
      <c r="G270" s="2" t="s">
        <v>1448</v>
      </c>
      <c r="J270" s="2" t="s">
        <v>408</v>
      </c>
    </row>
    <row r="271" spans="1:10" ht="11.25">
      <c r="A271" s="2">
        <v>270</v>
      </c>
      <c r="B271" s="2" t="s">
        <v>402</v>
      </c>
      <c r="C271" s="2" t="s">
        <v>38</v>
      </c>
      <c r="D271" s="2" t="s">
        <v>1449</v>
      </c>
      <c r="E271" s="2" t="s">
        <v>1450</v>
      </c>
      <c r="F271" s="2" t="s">
        <v>1451</v>
      </c>
      <c r="G271" s="2" t="s">
        <v>1452</v>
      </c>
      <c r="J271" s="2" t="s">
        <v>408</v>
      </c>
    </row>
    <row r="272" spans="1:10" ht="11.25">
      <c r="A272" s="2">
        <v>271</v>
      </c>
      <c r="B272" s="2" t="s">
        <v>402</v>
      </c>
      <c r="C272" s="2" t="s">
        <v>38</v>
      </c>
      <c r="D272" s="2" t="s">
        <v>1453</v>
      </c>
      <c r="E272" s="2" t="s">
        <v>1454</v>
      </c>
      <c r="F272" s="2" t="s">
        <v>1455</v>
      </c>
      <c r="G272" s="2" t="s">
        <v>1456</v>
      </c>
      <c r="J272" s="2" t="s">
        <v>408</v>
      </c>
    </row>
    <row r="273" spans="1:10" ht="11.25">
      <c r="A273" s="2">
        <v>272</v>
      </c>
      <c r="B273" s="2" t="s">
        <v>402</v>
      </c>
      <c r="C273" s="2" t="s">
        <v>38</v>
      </c>
      <c r="D273" s="2" t="s">
        <v>1457</v>
      </c>
      <c r="E273" s="2" t="s">
        <v>1458</v>
      </c>
      <c r="F273" s="2" t="s">
        <v>1459</v>
      </c>
      <c r="G273" s="2" t="s">
        <v>772</v>
      </c>
      <c r="J273" s="2" t="s">
        <v>408</v>
      </c>
    </row>
    <row r="274" spans="1:10" ht="11.25">
      <c r="A274" s="2">
        <v>273</v>
      </c>
      <c r="B274" s="2" t="s">
        <v>402</v>
      </c>
      <c r="C274" s="2" t="s">
        <v>38</v>
      </c>
      <c r="D274" s="2" t="s">
        <v>1460</v>
      </c>
      <c r="E274" s="2" t="s">
        <v>1461</v>
      </c>
      <c r="F274" s="2" t="s">
        <v>1462</v>
      </c>
      <c r="G274" s="2" t="s">
        <v>850</v>
      </c>
      <c r="H274" s="2" t="s">
        <v>1463</v>
      </c>
      <c r="J274" s="2" t="s">
        <v>408</v>
      </c>
    </row>
    <row r="275" spans="1:10" ht="11.25">
      <c r="A275" s="2">
        <v>274</v>
      </c>
      <c r="B275" s="2" t="s">
        <v>402</v>
      </c>
      <c r="C275" s="2" t="s">
        <v>38</v>
      </c>
      <c r="D275" s="2" t="s">
        <v>1464</v>
      </c>
      <c r="E275" s="2" t="s">
        <v>1465</v>
      </c>
      <c r="F275" s="2" t="s">
        <v>1466</v>
      </c>
      <c r="G275" s="2" t="s">
        <v>1405</v>
      </c>
      <c r="J275" s="2" t="s">
        <v>408</v>
      </c>
    </row>
    <row r="276" spans="1:10" ht="11.25">
      <c r="A276" s="2">
        <v>275</v>
      </c>
      <c r="B276" s="2" t="s">
        <v>402</v>
      </c>
      <c r="C276" s="2" t="s">
        <v>38</v>
      </c>
      <c r="D276" s="2" t="s">
        <v>1467</v>
      </c>
      <c r="E276" s="2" t="s">
        <v>1468</v>
      </c>
      <c r="F276" s="2" t="s">
        <v>1469</v>
      </c>
      <c r="G276" s="2" t="s">
        <v>702</v>
      </c>
      <c r="J276" s="2" t="s">
        <v>408</v>
      </c>
    </row>
    <row r="277" spans="1:10" ht="11.25">
      <c r="A277" s="2">
        <v>276</v>
      </c>
      <c r="B277" s="2" t="s">
        <v>402</v>
      </c>
      <c r="C277" s="2" t="s">
        <v>38</v>
      </c>
      <c r="D277" s="2" t="s">
        <v>1470</v>
      </c>
      <c r="E277" s="2" t="s">
        <v>1471</v>
      </c>
      <c r="F277" s="2" t="s">
        <v>1472</v>
      </c>
      <c r="G277" s="2" t="s">
        <v>878</v>
      </c>
      <c r="J277" s="2" t="s">
        <v>408</v>
      </c>
    </row>
    <row r="278" spans="1:10" ht="11.25">
      <c r="A278" s="2">
        <v>277</v>
      </c>
      <c r="B278" s="2" t="s">
        <v>402</v>
      </c>
      <c r="C278" s="2" t="s">
        <v>38</v>
      </c>
      <c r="D278" s="2" t="s">
        <v>1473</v>
      </c>
      <c r="E278" s="2" t="s">
        <v>1474</v>
      </c>
      <c r="F278" s="2" t="s">
        <v>1475</v>
      </c>
      <c r="G278" s="2" t="s">
        <v>1476</v>
      </c>
      <c r="H278" s="2" t="s">
        <v>1477</v>
      </c>
      <c r="J278" s="2" t="s">
        <v>408</v>
      </c>
    </row>
    <row r="279" spans="1:10" ht="11.25">
      <c r="A279" s="2">
        <v>278</v>
      </c>
      <c r="B279" s="2" t="s">
        <v>402</v>
      </c>
      <c r="C279" s="2" t="s">
        <v>38</v>
      </c>
      <c r="D279" s="2" t="s">
        <v>1478</v>
      </c>
      <c r="E279" s="2" t="s">
        <v>1479</v>
      </c>
      <c r="F279" s="2" t="s">
        <v>1480</v>
      </c>
      <c r="G279" s="2" t="s">
        <v>584</v>
      </c>
      <c r="H279" s="2" t="s">
        <v>1481</v>
      </c>
      <c r="J279" s="2" t="s">
        <v>408</v>
      </c>
    </row>
    <row r="280" spans="1:10" ht="11.25">
      <c r="A280" s="2">
        <v>279</v>
      </c>
      <c r="B280" s="2" t="s">
        <v>402</v>
      </c>
      <c r="C280" s="2" t="s">
        <v>38</v>
      </c>
      <c r="D280" s="2" t="s">
        <v>1482</v>
      </c>
      <c r="E280" s="2" t="s">
        <v>1483</v>
      </c>
      <c r="F280" s="2" t="s">
        <v>1484</v>
      </c>
      <c r="G280" s="2" t="s">
        <v>1476</v>
      </c>
      <c r="H280" s="2" t="s">
        <v>1477</v>
      </c>
      <c r="J280" s="2" t="s">
        <v>408</v>
      </c>
    </row>
    <row r="281" spans="1:10" ht="11.25">
      <c r="A281" s="2">
        <v>280</v>
      </c>
      <c r="B281" s="2" t="s">
        <v>402</v>
      </c>
      <c r="C281" s="2" t="s">
        <v>38</v>
      </c>
      <c r="D281" s="2" t="s">
        <v>1485</v>
      </c>
      <c r="E281" s="2" t="s">
        <v>1486</v>
      </c>
      <c r="F281" s="2" t="s">
        <v>1487</v>
      </c>
      <c r="G281" s="2" t="s">
        <v>478</v>
      </c>
      <c r="H281" s="2" t="s">
        <v>1488</v>
      </c>
      <c r="J281" s="2" t="s">
        <v>408</v>
      </c>
    </row>
    <row r="282" spans="1:10" ht="11.25">
      <c r="A282" s="2">
        <v>281</v>
      </c>
      <c r="B282" s="2" t="s">
        <v>402</v>
      </c>
      <c r="C282" s="2" t="s">
        <v>38</v>
      </c>
      <c r="D282" s="2" t="s">
        <v>1489</v>
      </c>
      <c r="E282" s="2" t="s">
        <v>1490</v>
      </c>
      <c r="F282" s="2" t="s">
        <v>1491</v>
      </c>
      <c r="G282" s="2" t="s">
        <v>1492</v>
      </c>
      <c r="J282" s="2" t="s">
        <v>408</v>
      </c>
    </row>
    <row r="283" spans="1:10" ht="11.25">
      <c r="A283" s="2">
        <v>282</v>
      </c>
      <c r="B283" s="2" t="s">
        <v>402</v>
      </c>
      <c r="C283" s="2" t="s">
        <v>38</v>
      </c>
      <c r="D283" s="2" t="s">
        <v>1493</v>
      </c>
      <c r="E283" s="2" t="s">
        <v>1494</v>
      </c>
      <c r="F283" s="2" t="s">
        <v>1495</v>
      </c>
      <c r="G283" s="2" t="s">
        <v>1009</v>
      </c>
      <c r="H283" s="2" t="s">
        <v>1496</v>
      </c>
      <c r="J283" s="2" t="s">
        <v>408</v>
      </c>
    </row>
    <row r="284" spans="1:10" ht="11.25">
      <c r="A284" s="2">
        <v>283</v>
      </c>
      <c r="B284" s="2" t="s">
        <v>402</v>
      </c>
      <c r="C284" s="2" t="s">
        <v>38</v>
      </c>
      <c r="D284" s="2" t="s">
        <v>1497</v>
      </c>
      <c r="E284" s="2" t="s">
        <v>1498</v>
      </c>
      <c r="F284" s="2" t="s">
        <v>1499</v>
      </c>
      <c r="G284" s="2" t="s">
        <v>512</v>
      </c>
      <c r="H284" s="2" t="s">
        <v>1500</v>
      </c>
      <c r="J284" s="2" t="s">
        <v>408</v>
      </c>
    </row>
    <row r="285" spans="1:10" ht="11.25">
      <c r="A285" s="2">
        <v>284</v>
      </c>
      <c r="B285" s="2" t="s">
        <v>402</v>
      </c>
      <c r="C285" s="2" t="s">
        <v>38</v>
      </c>
      <c r="D285" s="2" t="s">
        <v>1501</v>
      </c>
      <c r="E285" s="2" t="s">
        <v>1502</v>
      </c>
      <c r="F285" s="2" t="s">
        <v>1503</v>
      </c>
      <c r="G285" s="2" t="s">
        <v>512</v>
      </c>
      <c r="H285" s="2" t="s">
        <v>1504</v>
      </c>
      <c r="J285" s="2" t="s">
        <v>408</v>
      </c>
    </row>
    <row r="286" spans="1:10" ht="11.25">
      <c r="A286" s="2">
        <v>285</v>
      </c>
      <c r="B286" s="2" t="s">
        <v>402</v>
      </c>
      <c r="C286" s="2" t="s">
        <v>38</v>
      </c>
      <c r="D286" s="2" t="s">
        <v>1505</v>
      </c>
      <c r="E286" s="2" t="s">
        <v>1506</v>
      </c>
      <c r="F286" s="2" t="s">
        <v>1507</v>
      </c>
      <c r="G286" s="2" t="s">
        <v>1508</v>
      </c>
      <c r="H286" s="2" t="s">
        <v>1509</v>
      </c>
      <c r="J286" s="2" t="s">
        <v>408</v>
      </c>
    </row>
    <row r="287" spans="1:10" ht="11.25">
      <c r="A287" s="2">
        <v>286</v>
      </c>
      <c r="B287" s="2" t="s">
        <v>402</v>
      </c>
      <c r="C287" s="2" t="s">
        <v>38</v>
      </c>
      <c r="D287" s="2" t="s">
        <v>1510</v>
      </c>
      <c r="E287" s="2" t="s">
        <v>1511</v>
      </c>
      <c r="F287" s="2" t="s">
        <v>1512</v>
      </c>
      <c r="G287" s="2" t="s">
        <v>886</v>
      </c>
      <c r="H287" s="2" t="s">
        <v>1513</v>
      </c>
      <c r="J287" s="2" t="s">
        <v>408</v>
      </c>
    </row>
    <row r="288" spans="1:10" ht="11.25">
      <c r="A288" s="2">
        <v>287</v>
      </c>
      <c r="B288" s="2" t="s">
        <v>402</v>
      </c>
      <c r="C288" s="2" t="s">
        <v>38</v>
      </c>
      <c r="D288" s="2" t="s">
        <v>1514</v>
      </c>
      <c r="E288" s="2" t="s">
        <v>1511</v>
      </c>
      <c r="F288" s="2" t="s">
        <v>1515</v>
      </c>
      <c r="G288" s="2" t="s">
        <v>667</v>
      </c>
      <c r="J288" s="2" t="s">
        <v>408</v>
      </c>
    </row>
    <row r="289" spans="1:10" ht="11.25">
      <c r="A289" s="2">
        <v>288</v>
      </c>
      <c r="B289" s="2" t="s">
        <v>402</v>
      </c>
      <c r="C289" s="2" t="s">
        <v>38</v>
      </c>
      <c r="D289" s="2" t="s">
        <v>1516</v>
      </c>
      <c r="E289" s="2" t="s">
        <v>1517</v>
      </c>
      <c r="F289" s="2" t="s">
        <v>1518</v>
      </c>
      <c r="G289" s="2" t="s">
        <v>425</v>
      </c>
      <c r="H289" s="2" t="s">
        <v>1519</v>
      </c>
      <c r="J289" s="2" t="s">
        <v>408</v>
      </c>
    </row>
    <row r="290" spans="1:10" ht="11.25">
      <c r="A290" s="2">
        <v>289</v>
      </c>
      <c r="B290" s="2" t="s">
        <v>402</v>
      </c>
      <c r="C290" s="2" t="s">
        <v>38</v>
      </c>
      <c r="D290" s="2" t="s">
        <v>1520</v>
      </c>
      <c r="E290" s="2" t="s">
        <v>1517</v>
      </c>
      <c r="F290" s="2" t="s">
        <v>1521</v>
      </c>
      <c r="G290" s="2" t="s">
        <v>702</v>
      </c>
      <c r="H290" s="2" t="s">
        <v>1522</v>
      </c>
      <c r="J290" s="2" t="s">
        <v>408</v>
      </c>
    </row>
    <row r="291" spans="1:10" ht="11.25">
      <c r="A291" s="2">
        <v>290</v>
      </c>
      <c r="B291" s="2" t="s">
        <v>402</v>
      </c>
      <c r="C291" s="2" t="s">
        <v>38</v>
      </c>
      <c r="D291" s="2" t="s">
        <v>1523</v>
      </c>
      <c r="E291" s="2" t="s">
        <v>1524</v>
      </c>
      <c r="F291" s="2" t="s">
        <v>1525</v>
      </c>
      <c r="G291" s="2" t="s">
        <v>830</v>
      </c>
      <c r="J291" s="2" t="s">
        <v>408</v>
      </c>
    </row>
    <row r="292" spans="1:10" ht="11.25">
      <c r="A292" s="2">
        <v>291</v>
      </c>
      <c r="B292" s="2" t="s">
        <v>402</v>
      </c>
      <c r="C292" s="2" t="s">
        <v>38</v>
      </c>
      <c r="D292" s="2" t="s">
        <v>1526</v>
      </c>
      <c r="E292" s="2" t="s">
        <v>1527</v>
      </c>
      <c r="F292" s="2" t="s">
        <v>1528</v>
      </c>
      <c r="G292" s="2" t="s">
        <v>512</v>
      </c>
      <c r="H292" s="2" t="s">
        <v>1529</v>
      </c>
      <c r="J292" s="2" t="s">
        <v>408</v>
      </c>
    </row>
    <row r="293" spans="1:10" ht="11.25">
      <c r="A293" s="2">
        <v>292</v>
      </c>
      <c r="B293" s="2" t="s">
        <v>402</v>
      </c>
      <c r="C293" s="2" t="s">
        <v>38</v>
      </c>
      <c r="D293" s="2" t="s">
        <v>1530</v>
      </c>
      <c r="E293" s="2" t="s">
        <v>1531</v>
      </c>
      <c r="F293" s="2" t="s">
        <v>1532</v>
      </c>
      <c r="G293" s="2" t="s">
        <v>842</v>
      </c>
      <c r="J293" s="2" t="s">
        <v>408</v>
      </c>
    </row>
    <row r="294" spans="1:10" ht="11.25">
      <c r="A294" s="2">
        <v>293</v>
      </c>
      <c r="B294" s="2" t="s">
        <v>402</v>
      </c>
      <c r="C294" s="2" t="s">
        <v>38</v>
      </c>
      <c r="D294" s="2" t="s">
        <v>1533</v>
      </c>
      <c r="E294" s="2" t="s">
        <v>1534</v>
      </c>
      <c r="F294" s="2" t="s">
        <v>1535</v>
      </c>
      <c r="G294" s="2" t="s">
        <v>1476</v>
      </c>
      <c r="H294" s="2" t="s">
        <v>1536</v>
      </c>
      <c r="J294" s="2" t="s">
        <v>408</v>
      </c>
    </row>
    <row r="295" spans="1:10" ht="11.25">
      <c r="A295" s="2">
        <v>294</v>
      </c>
      <c r="B295" s="2" t="s">
        <v>402</v>
      </c>
      <c r="C295" s="2" t="s">
        <v>38</v>
      </c>
      <c r="D295" s="2" t="s">
        <v>1537</v>
      </c>
      <c r="E295" s="2" t="s">
        <v>1538</v>
      </c>
      <c r="F295" s="2" t="s">
        <v>1539</v>
      </c>
      <c r="G295" s="2" t="s">
        <v>741</v>
      </c>
      <c r="H295" s="2" t="s">
        <v>1540</v>
      </c>
      <c r="J295" s="2" t="s">
        <v>408</v>
      </c>
    </row>
    <row r="296" spans="1:10" ht="11.25">
      <c r="A296" s="2">
        <v>295</v>
      </c>
      <c r="B296" s="2" t="s">
        <v>402</v>
      </c>
      <c r="C296" s="2" t="s">
        <v>38</v>
      </c>
      <c r="D296" s="2" t="s">
        <v>1541</v>
      </c>
      <c r="E296" s="2" t="s">
        <v>1542</v>
      </c>
      <c r="F296" s="2" t="s">
        <v>1543</v>
      </c>
      <c r="G296" s="2" t="s">
        <v>440</v>
      </c>
      <c r="H296" s="2" t="s">
        <v>1544</v>
      </c>
      <c r="J296" s="2" t="s">
        <v>408</v>
      </c>
    </row>
    <row r="297" spans="1:10" ht="11.25">
      <c r="A297" s="2">
        <v>296</v>
      </c>
      <c r="B297" s="2" t="s">
        <v>402</v>
      </c>
      <c r="C297" s="2" t="s">
        <v>38</v>
      </c>
      <c r="D297" s="2" t="s">
        <v>1545</v>
      </c>
      <c r="E297" s="2" t="s">
        <v>1546</v>
      </c>
      <c r="F297" s="2" t="s">
        <v>1547</v>
      </c>
      <c r="G297" s="2" t="s">
        <v>922</v>
      </c>
      <c r="H297" s="2" t="s">
        <v>1548</v>
      </c>
      <c r="J297" s="2" t="s">
        <v>408</v>
      </c>
    </row>
    <row r="298" spans="1:10" ht="11.25">
      <c r="A298" s="2">
        <v>297</v>
      </c>
      <c r="B298" s="2" t="s">
        <v>402</v>
      </c>
      <c r="C298" s="2" t="s">
        <v>38</v>
      </c>
      <c r="D298" s="2" t="s">
        <v>1549</v>
      </c>
      <c r="E298" s="2" t="s">
        <v>1550</v>
      </c>
      <c r="F298" s="2" t="s">
        <v>1551</v>
      </c>
      <c r="G298" s="2" t="s">
        <v>1508</v>
      </c>
      <c r="H298" s="2" t="s">
        <v>1552</v>
      </c>
      <c r="J298" s="2" t="s">
        <v>408</v>
      </c>
    </row>
    <row r="299" spans="1:10" ht="11.25">
      <c r="A299" s="2">
        <v>298</v>
      </c>
      <c r="B299" s="2" t="s">
        <v>402</v>
      </c>
      <c r="C299" s="2" t="s">
        <v>38</v>
      </c>
      <c r="D299" s="2" t="s">
        <v>1553</v>
      </c>
      <c r="E299" s="2" t="s">
        <v>1554</v>
      </c>
      <c r="F299" s="2" t="s">
        <v>1555</v>
      </c>
      <c r="G299" s="2" t="s">
        <v>530</v>
      </c>
      <c r="H299" s="2" t="s">
        <v>1556</v>
      </c>
      <c r="J299" s="2" t="s">
        <v>408</v>
      </c>
    </row>
    <row r="300" spans="1:10" ht="11.25">
      <c r="A300" s="2">
        <v>299</v>
      </c>
      <c r="B300" s="2" t="s">
        <v>402</v>
      </c>
      <c r="C300" s="2" t="s">
        <v>38</v>
      </c>
      <c r="D300" s="2" t="s">
        <v>1557</v>
      </c>
      <c r="E300" s="2" t="s">
        <v>1558</v>
      </c>
      <c r="F300" s="2" t="s">
        <v>1559</v>
      </c>
      <c r="G300" s="2" t="s">
        <v>886</v>
      </c>
      <c r="H300" s="2" t="s">
        <v>1560</v>
      </c>
      <c r="J300" s="2" t="s">
        <v>408</v>
      </c>
    </row>
    <row r="301" spans="1:10" ht="11.25">
      <c r="A301" s="2">
        <v>300</v>
      </c>
      <c r="B301" s="2" t="s">
        <v>402</v>
      </c>
      <c r="C301" s="2" t="s">
        <v>38</v>
      </c>
      <c r="D301" s="2" t="s">
        <v>1561</v>
      </c>
      <c r="E301" s="2" t="s">
        <v>1562</v>
      </c>
      <c r="F301" s="2" t="s">
        <v>1563</v>
      </c>
      <c r="G301" s="2" t="s">
        <v>886</v>
      </c>
      <c r="H301" s="2" t="s">
        <v>1564</v>
      </c>
      <c r="J301" s="2" t="s">
        <v>408</v>
      </c>
    </row>
    <row r="302" spans="1:10" ht="11.25">
      <c r="A302" s="2">
        <v>301</v>
      </c>
      <c r="B302" s="2" t="s">
        <v>402</v>
      </c>
      <c r="C302" s="2" t="s">
        <v>38</v>
      </c>
      <c r="D302" s="2" t="s">
        <v>1565</v>
      </c>
      <c r="E302" s="2" t="s">
        <v>1566</v>
      </c>
      <c r="F302" s="2" t="s">
        <v>1567</v>
      </c>
      <c r="G302" s="2" t="s">
        <v>830</v>
      </c>
      <c r="J302" s="2" t="s">
        <v>408</v>
      </c>
    </row>
    <row r="303" spans="1:10" ht="11.25">
      <c r="A303" s="2">
        <v>302</v>
      </c>
      <c r="B303" s="2" t="s">
        <v>402</v>
      </c>
      <c r="C303" s="2" t="s">
        <v>38</v>
      </c>
      <c r="D303" s="2" t="s">
        <v>1568</v>
      </c>
      <c r="E303" s="2" t="s">
        <v>1569</v>
      </c>
      <c r="F303" s="2" t="s">
        <v>1570</v>
      </c>
      <c r="G303" s="2" t="s">
        <v>789</v>
      </c>
      <c r="H303" s="2" t="s">
        <v>1571</v>
      </c>
      <c r="J303" s="2" t="s">
        <v>408</v>
      </c>
    </row>
    <row r="304" spans="1:10" ht="11.25">
      <c r="A304" s="2">
        <v>303</v>
      </c>
      <c r="B304" s="2" t="s">
        <v>402</v>
      </c>
      <c r="C304" s="2" t="s">
        <v>38</v>
      </c>
      <c r="D304" s="2" t="s">
        <v>1572</v>
      </c>
      <c r="E304" s="2" t="s">
        <v>1573</v>
      </c>
      <c r="F304" s="2" t="s">
        <v>1574</v>
      </c>
      <c r="G304" s="2" t="s">
        <v>1575</v>
      </c>
      <c r="H304" s="2" t="s">
        <v>1243</v>
      </c>
      <c r="J304" s="2" t="s">
        <v>408</v>
      </c>
    </row>
    <row r="305" spans="1:10" ht="11.25">
      <c r="A305" s="2">
        <v>304</v>
      </c>
      <c r="B305" s="2" t="s">
        <v>402</v>
      </c>
      <c r="C305" s="2" t="s">
        <v>38</v>
      </c>
      <c r="D305" s="2" t="s">
        <v>1576</v>
      </c>
      <c r="E305" s="2" t="s">
        <v>1577</v>
      </c>
      <c r="F305" s="2" t="s">
        <v>1578</v>
      </c>
      <c r="G305" s="2" t="s">
        <v>886</v>
      </c>
      <c r="H305" s="2" t="s">
        <v>1579</v>
      </c>
      <c r="J305" s="2" t="s">
        <v>408</v>
      </c>
    </row>
    <row r="306" spans="1:10" ht="11.25">
      <c r="A306" s="2">
        <v>305</v>
      </c>
      <c r="B306" s="2" t="s">
        <v>402</v>
      </c>
      <c r="C306" s="2" t="s">
        <v>38</v>
      </c>
      <c r="D306" s="2" t="s">
        <v>1580</v>
      </c>
      <c r="E306" s="2" t="s">
        <v>1581</v>
      </c>
      <c r="F306" s="2" t="s">
        <v>1582</v>
      </c>
      <c r="G306" s="2" t="s">
        <v>440</v>
      </c>
      <c r="H306" s="2" t="s">
        <v>1583</v>
      </c>
      <c r="J306" s="2" t="s">
        <v>408</v>
      </c>
    </row>
    <row r="307" spans="1:10" ht="11.25">
      <c r="A307" s="2">
        <v>306</v>
      </c>
      <c r="B307" s="2" t="s">
        <v>402</v>
      </c>
      <c r="C307" s="2" t="s">
        <v>38</v>
      </c>
      <c r="D307" s="2" t="s">
        <v>1584</v>
      </c>
      <c r="E307" s="2" t="s">
        <v>1585</v>
      </c>
      <c r="F307" s="2" t="s">
        <v>1586</v>
      </c>
      <c r="G307" s="2" t="s">
        <v>1575</v>
      </c>
      <c r="H307" s="2" t="s">
        <v>1587</v>
      </c>
      <c r="J307" s="2" t="s">
        <v>408</v>
      </c>
    </row>
    <row r="308" spans="1:10" ht="11.25">
      <c r="A308" s="2">
        <v>307</v>
      </c>
      <c r="B308" s="2" t="s">
        <v>402</v>
      </c>
      <c r="C308" s="2" t="s">
        <v>38</v>
      </c>
      <c r="D308" s="2" t="s">
        <v>1588</v>
      </c>
      <c r="E308" s="2" t="s">
        <v>1589</v>
      </c>
      <c r="F308" s="2" t="s">
        <v>1590</v>
      </c>
      <c r="G308" s="2" t="s">
        <v>1492</v>
      </c>
      <c r="H308" s="2" t="s">
        <v>619</v>
      </c>
      <c r="J308" s="2" t="s">
        <v>408</v>
      </c>
    </row>
    <row r="309" spans="1:10" ht="11.25">
      <c r="A309" s="2">
        <v>308</v>
      </c>
      <c r="B309" s="2" t="s">
        <v>402</v>
      </c>
      <c r="C309" s="2" t="s">
        <v>38</v>
      </c>
      <c r="D309" s="2" t="s">
        <v>1591</v>
      </c>
      <c r="E309" s="2" t="s">
        <v>1592</v>
      </c>
      <c r="F309" s="2" t="s">
        <v>1593</v>
      </c>
      <c r="G309" s="2" t="s">
        <v>1456</v>
      </c>
      <c r="H309" s="2" t="s">
        <v>1594</v>
      </c>
      <c r="J309" s="2" t="s">
        <v>408</v>
      </c>
    </row>
    <row r="310" spans="1:10" ht="11.25">
      <c r="A310" s="2">
        <v>309</v>
      </c>
      <c r="B310" s="2" t="s">
        <v>402</v>
      </c>
      <c r="C310" s="2" t="s">
        <v>38</v>
      </c>
      <c r="D310" s="2" t="s">
        <v>1595</v>
      </c>
      <c r="E310" s="2" t="s">
        <v>1596</v>
      </c>
      <c r="F310" s="2" t="s">
        <v>1597</v>
      </c>
      <c r="G310" s="2" t="s">
        <v>412</v>
      </c>
      <c r="H310" s="2" t="s">
        <v>1598</v>
      </c>
      <c r="J310" s="2" t="s">
        <v>408</v>
      </c>
    </row>
    <row r="311" spans="1:10" ht="11.25">
      <c r="A311" s="2">
        <v>310</v>
      </c>
      <c r="B311" s="2" t="s">
        <v>402</v>
      </c>
      <c r="C311" s="2" t="s">
        <v>38</v>
      </c>
      <c r="D311" s="2" t="s">
        <v>1599</v>
      </c>
      <c r="E311" s="2" t="s">
        <v>1600</v>
      </c>
      <c r="F311" s="2" t="s">
        <v>1601</v>
      </c>
      <c r="G311" s="2" t="s">
        <v>917</v>
      </c>
      <c r="H311" s="2" t="s">
        <v>1602</v>
      </c>
      <c r="J311" s="2" t="s">
        <v>408</v>
      </c>
    </row>
    <row r="312" spans="1:10" ht="11.25">
      <c r="A312" s="2">
        <v>311</v>
      </c>
      <c r="B312" s="2" t="s">
        <v>402</v>
      </c>
      <c r="C312" s="2" t="s">
        <v>38</v>
      </c>
      <c r="D312" s="2" t="s">
        <v>1603</v>
      </c>
      <c r="E312" s="2" t="s">
        <v>1604</v>
      </c>
      <c r="F312" s="2" t="s">
        <v>1605</v>
      </c>
      <c r="G312" s="2" t="s">
        <v>1606</v>
      </c>
      <c r="J312" s="2" t="s">
        <v>408</v>
      </c>
    </row>
    <row r="313" spans="1:10" ht="11.25">
      <c r="A313" s="2">
        <v>312</v>
      </c>
      <c r="B313" s="2" t="s">
        <v>402</v>
      </c>
      <c r="C313" s="2" t="s">
        <v>38</v>
      </c>
      <c r="D313" s="2" t="s">
        <v>1607</v>
      </c>
      <c r="E313" s="2" t="s">
        <v>1608</v>
      </c>
      <c r="F313" s="2" t="s">
        <v>1609</v>
      </c>
      <c r="G313" s="2" t="s">
        <v>1009</v>
      </c>
      <c r="H313" s="2" t="s">
        <v>1610</v>
      </c>
      <c r="J313" s="2" t="s">
        <v>408</v>
      </c>
    </row>
    <row r="314" spans="1:10" ht="11.25">
      <c r="A314" s="2">
        <v>313</v>
      </c>
      <c r="B314" s="2" t="s">
        <v>402</v>
      </c>
      <c r="C314" s="2" t="s">
        <v>38</v>
      </c>
      <c r="D314" s="2" t="s">
        <v>1611</v>
      </c>
      <c r="E314" s="2" t="s">
        <v>1612</v>
      </c>
      <c r="F314" s="2" t="s">
        <v>1613</v>
      </c>
      <c r="G314" s="2" t="s">
        <v>478</v>
      </c>
      <c r="H314" s="2" t="s">
        <v>1614</v>
      </c>
      <c r="J314" s="2" t="s">
        <v>408</v>
      </c>
    </row>
    <row r="315" spans="1:10" ht="11.25">
      <c r="A315" s="2">
        <v>314</v>
      </c>
      <c r="B315" s="2" t="s">
        <v>402</v>
      </c>
      <c r="C315" s="2" t="s">
        <v>38</v>
      </c>
      <c r="D315" s="2" t="s">
        <v>1615</v>
      </c>
      <c r="E315" s="2" t="s">
        <v>1616</v>
      </c>
      <c r="F315" s="2" t="s">
        <v>1617</v>
      </c>
      <c r="G315" s="2" t="s">
        <v>1618</v>
      </c>
      <c r="H315" s="2" t="s">
        <v>1619</v>
      </c>
      <c r="J315" s="2" t="s">
        <v>408</v>
      </c>
    </row>
    <row r="316" spans="1:10" ht="11.25">
      <c r="A316" s="2">
        <v>315</v>
      </c>
      <c r="B316" s="2" t="s">
        <v>402</v>
      </c>
      <c r="C316" s="2" t="s">
        <v>38</v>
      </c>
      <c r="D316" s="2" t="s">
        <v>1620</v>
      </c>
      <c r="E316" s="2" t="s">
        <v>1621</v>
      </c>
      <c r="F316" s="2" t="s">
        <v>1622</v>
      </c>
      <c r="G316" s="2" t="s">
        <v>1258</v>
      </c>
      <c r="J316" s="2" t="s">
        <v>408</v>
      </c>
    </row>
    <row r="317" spans="1:10" ht="11.25">
      <c r="A317" s="2">
        <v>316</v>
      </c>
      <c r="B317" s="2" t="s">
        <v>402</v>
      </c>
      <c r="C317" s="2" t="s">
        <v>38</v>
      </c>
      <c r="D317" s="2" t="s">
        <v>1623</v>
      </c>
      <c r="E317" s="2" t="s">
        <v>1624</v>
      </c>
      <c r="F317" s="2" t="s">
        <v>1625</v>
      </c>
      <c r="G317" s="2" t="s">
        <v>1575</v>
      </c>
      <c r="H317" s="2" t="s">
        <v>1243</v>
      </c>
      <c r="J317" s="2" t="s">
        <v>408</v>
      </c>
    </row>
    <row r="318" spans="1:10" ht="11.25">
      <c r="A318" s="2">
        <v>317</v>
      </c>
      <c r="B318" s="2" t="s">
        <v>402</v>
      </c>
      <c r="C318" s="2" t="s">
        <v>38</v>
      </c>
      <c r="D318" s="2" t="s">
        <v>1626</v>
      </c>
      <c r="E318" s="2" t="s">
        <v>1627</v>
      </c>
      <c r="F318" s="2" t="s">
        <v>1628</v>
      </c>
      <c r="G318" s="2" t="s">
        <v>992</v>
      </c>
      <c r="H318" s="2" t="s">
        <v>1629</v>
      </c>
      <c r="J318" s="2" t="s">
        <v>408</v>
      </c>
    </row>
    <row r="319" spans="1:10" ht="11.25">
      <c r="A319" s="2">
        <v>318</v>
      </c>
      <c r="B319" s="2" t="s">
        <v>402</v>
      </c>
      <c r="C319" s="2" t="s">
        <v>38</v>
      </c>
      <c r="D319" s="2" t="s">
        <v>1630</v>
      </c>
      <c r="E319" s="2" t="s">
        <v>1631</v>
      </c>
      <c r="F319" s="2" t="s">
        <v>1632</v>
      </c>
      <c r="G319" s="2" t="s">
        <v>440</v>
      </c>
      <c r="H319" s="2" t="s">
        <v>1633</v>
      </c>
      <c r="J319" s="2" t="s">
        <v>408</v>
      </c>
    </row>
    <row r="320" spans="1:10" ht="11.25">
      <c r="A320" s="2">
        <v>319</v>
      </c>
      <c r="B320" s="2" t="s">
        <v>402</v>
      </c>
      <c r="C320" s="2" t="s">
        <v>38</v>
      </c>
      <c r="D320" s="2" t="s">
        <v>1634</v>
      </c>
      <c r="E320" s="2" t="s">
        <v>1635</v>
      </c>
      <c r="F320" s="2" t="s">
        <v>1636</v>
      </c>
      <c r="G320" s="2" t="s">
        <v>917</v>
      </c>
      <c r="H320" s="2" t="s">
        <v>1637</v>
      </c>
      <c r="J320" s="2" t="s">
        <v>408</v>
      </c>
    </row>
    <row r="321" spans="1:10" ht="11.25">
      <c r="A321" s="2">
        <v>320</v>
      </c>
      <c r="B321" s="2" t="s">
        <v>402</v>
      </c>
      <c r="C321" s="2" t="s">
        <v>38</v>
      </c>
      <c r="D321" s="2" t="s">
        <v>1638</v>
      </c>
      <c r="E321" s="2" t="s">
        <v>1639</v>
      </c>
      <c r="F321" s="2" t="s">
        <v>1640</v>
      </c>
      <c r="G321" s="2" t="s">
        <v>886</v>
      </c>
      <c r="H321" s="2" t="s">
        <v>1641</v>
      </c>
      <c r="J321" s="2" t="s">
        <v>408</v>
      </c>
    </row>
    <row r="322" spans="1:10" ht="11.25">
      <c r="A322" s="2">
        <v>321</v>
      </c>
      <c r="B322" s="2" t="s">
        <v>402</v>
      </c>
      <c r="C322" s="2" t="s">
        <v>38</v>
      </c>
      <c r="D322" s="2" t="s">
        <v>1642</v>
      </c>
      <c r="E322" s="2" t="s">
        <v>1643</v>
      </c>
      <c r="F322" s="2" t="s">
        <v>1644</v>
      </c>
      <c r="G322" s="2" t="s">
        <v>1166</v>
      </c>
      <c r="H322" s="2" t="s">
        <v>1036</v>
      </c>
      <c r="J322" s="2" t="s">
        <v>408</v>
      </c>
    </row>
    <row r="323" spans="1:10" ht="11.25">
      <c r="A323" s="2">
        <v>322</v>
      </c>
      <c r="B323" s="2" t="s">
        <v>402</v>
      </c>
      <c r="C323" s="2" t="s">
        <v>38</v>
      </c>
      <c r="D323" s="2" t="s">
        <v>1645</v>
      </c>
      <c r="E323" s="2" t="s">
        <v>1646</v>
      </c>
      <c r="F323" s="2" t="s">
        <v>1647</v>
      </c>
      <c r="G323" s="2" t="s">
        <v>1009</v>
      </c>
      <c r="H323" s="2" t="s">
        <v>1648</v>
      </c>
      <c r="J323" s="2" t="s">
        <v>408</v>
      </c>
    </row>
    <row r="324" spans="1:10" ht="11.25">
      <c r="A324" s="2">
        <v>323</v>
      </c>
      <c r="B324" s="2" t="s">
        <v>402</v>
      </c>
      <c r="C324" s="2" t="s">
        <v>38</v>
      </c>
      <c r="D324" s="2" t="s">
        <v>1649</v>
      </c>
      <c r="E324" s="2" t="s">
        <v>1650</v>
      </c>
      <c r="F324" s="2" t="s">
        <v>1651</v>
      </c>
      <c r="G324" s="2" t="s">
        <v>878</v>
      </c>
      <c r="H324" s="2" t="s">
        <v>1430</v>
      </c>
      <c r="J324" s="2" t="s">
        <v>408</v>
      </c>
    </row>
    <row r="325" spans="1:10" ht="11.25">
      <c r="A325" s="2">
        <v>324</v>
      </c>
      <c r="B325" s="2" t="s">
        <v>402</v>
      </c>
      <c r="C325" s="2" t="s">
        <v>38</v>
      </c>
      <c r="D325" s="2" t="s">
        <v>1652</v>
      </c>
      <c r="E325" s="2" t="s">
        <v>1653</v>
      </c>
      <c r="F325" s="2" t="s">
        <v>1654</v>
      </c>
      <c r="G325" s="2" t="s">
        <v>830</v>
      </c>
      <c r="J325" s="2" t="s">
        <v>408</v>
      </c>
    </row>
    <row r="326" spans="1:10" ht="11.25">
      <c r="A326" s="2">
        <v>325</v>
      </c>
      <c r="B326" s="2" t="s">
        <v>402</v>
      </c>
      <c r="C326" s="2" t="s">
        <v>38</v>
      </c>
      <c r="D326" s="2" t="s">
        <v>1655</v>
      </c>
      <c r="E326" s="2" t="s">
        <v>1656</v>
      </c>
      <c r="F326" s="2" t="s">
        <v>1657</v>
      </c>
      <c r="G326" s="2" t="s">
        <v>430</v>
      </c>
      <c r="H326" s="2" t="s">
        <v>1658</v>
      </c>
      <c r="J326" s="2" t="s">
        <v>408</v>
      </c>
    </row>
    <row r="327" spans="1:10" ht="11.25">
      <c r="A327" s="2">
        <v>326</v>
      </c>
      <c r="B327" s="2" t="s">
        <v>402</v>
      </c>
      <c r="C327" s="2" t="s">
        <v>38</v>
      </c>
      <c r="D327" s="2" t="s">
        <v>1659</v>
      </c>
      <c r="E327" s="2" t="s">
        <v>1660</v>
      </c>
      <c r="F327" s="2" t="s">
        <v>1661</v>
      </c>
      <c r="G327" s="2" t="s">
        <v>667</v>
      </c>
      <c r="J327" s="2" t="s">
        <v>408</v>
      </c>
    </row>
    <row r="328" spans="1:10" ht="11.25">
      <c r="A328" s="2">
        <v>327</v>
      </c>
      <c r="B328" s="2" t="s">
        <v>402</v>
      </c>
      <c r="C328" s="2" t="s">
        <v>38</v>
      </c>
      <c r="D328" s="2" t="s">
        <v>1662</v>
      </c>
      <c r="E328" s="2" t="s">
        <v>1663</v>
      </c>
      <c r="F328" s="2" t="s">
        <v>1664</v>
      </c>
      <c r="G328" s="2" t="s">
        <v>1476</v>
      </c>
      <c r="H328" s="2" t="s">
        <v>1665</v>
      </c>
      <c r="J328" s="2" t="s">
        <v>408</v>
      </c>
    </row>
    <row r="329" spans="1:10" ht="11.25">
      <c r="A329" s="2">
        <v>328</v>
      </c>
      <c r="B329" s="2" t="s">
        <v>402</v>
      </c>
      <c r="C329" s="2" t="s">
        <v>38</v>
      </c>
      <c r="D329" s="2" t="s">
        <v>1666</v>
      </c>
      <c r="E329" s="2" t="s">
        <v>1667</v>
      </c>
      <c r="F329" s="2" t="s">
        <v>1668</v>
      </c>
      <c r="G329" s="2" t="s">
        <v>1009</v>
      </c>
      <c r="H329" s="2" t="s">
        <v>1669</v>
      </c>
      <c r="J329" s="2" t="s">
        <v>408</v>
      </c>
    </row>
    <row r="330" spans="1:10" ht="11.25">
      <c r="A330" s="2">
        <v>329</v>
      </c>
      <c r="B330" s="2" t="s">
        <v>402</v>
      </c>
      <c r="C330" s="2" t="s">
        <v>38</v>
      </c>
      <c r="D330" s="2" t="s">
        <v>1670</v>
      </c>
      <c r="E330" s="2" t="s">
        <v>1671</v>
      </c>
      <c r="F330" s="2" t="s">
        <v>1672</v>
      </c>
      <c r="G330" s="2" t="s">
        <v>702</v>
      </c>
      <c r="H330" s="2" t="s">
        <v>1673</v>
      </c>
      <c r="J330" s="2" t="s">
        <v>408</v>
      </c>
    </row>
    <row r="331" spans="1:10" ht="11.25">
      <c r="A331" s="2">
        <v>330</v>
      </c>
      <c r="B331" s="2" t="s">
        <v>402</v>
      </c>
      <c r="C331" s="2" t="s">
        <v>38</v>
      </c>
      <c r="D331" s="2" t="s">
        <v>1674</v>
      </c>
      <c r="E331" s="2" t="s">
        <v>1675</v>
      </c>
      <c r="F331" s="2" t="s">
        <v>1676</v>
      </c>
      <c r="G331" s="2" t="s">
        <v>440</v>
      </c>
      <c r="J331" s="2" t="s">
        <v>408</v>
      </c>
    </row>
    <row r="332" spans="1:10" ht="11.25">
      <c r="A332" s="2">
        <v>331</v>
      </c>
      <c r="B332" s="2" t="s">
        <v>402</v>
      </c>
      <c r="C332" s="2" t="s">
        <v>38</v>
      </c>
      <c r="D332" s="2" t="s">
        <v>1677</v>
      </c>
      <c r="E332" s="2" t="s">
        <v>1678</v>
      </c>
      <c r="F332" s="2" t="s">
        <v>1679</v>
      </c>
      <c r="G332" s="2" t="s">
        <v>572</v>
      </c>
      <c r="H332" s="2" t="s">
        <v>1680</v>
      </c>
      <c r="J332" s="2" t="s">
        <v>408</v>
      </c>
    </row>
    <row r="333" spans="1:10" ht="11.25">
      <c r="A333" s="2">
        <v>332</v>
      </c>
      <c r="B333" s="2" t="s">
        <v>402</v>
      </c>
      <c r="C333" s="2" t="s">
        <v>38</v>
      </c>
      <c r="D333" s="2" t="s">
        <v>1681</v>
      </c>
      <c r="E333" s="2" t="s">
        <v>1682</v>
      </c>
      <c r="F333" s="2" t="s">
        <v>1683</v>
      </c>
      <c r="G333" s="2" t="s">
        <v>440</v>
      </c>
      <c r="H333" s="2" t="s">
        <v>455</v>
      </c>
      <c r="J333" s="2" t="s">
        <v>408</v>
      </c>
    </row>
    <row r="334" spans="1:10" ht="11.25">
      <c r="A334" s="2">
        <v>333</v>
      </c>
      <c r="B334" s="2" t="s">
        <v>402</v>
      </c>
      <c r="C334" s="2" t="s">
        <v>38</v>
      </c>
      <c r="D334" s="2" t="s">
        <v>1684</v>
      </c>
      <c r="E334" s="2" t="s">
        <v>1685</v>
      </c>
      <c r="F334" s="2" t="s">
        <v>1686</v>
      </c>
      <c r="G334" s="2" t="s">
        <v>440</v>
      </c>
      <c r="H334" s="2" t="s">
        <v>1687</v>
      </c>
      <c r="J334" s="2" t="s">
        <v>408</v>
      </c>
    </row>
    <row r="335" spans="1:10" ht="11.25">
      <c r="A335" s="2">
        <v>334</v>
      </c>
      <c r="B335" s="2" t="s">
        <v>402</v>
      </c>
      <c r="C335" s="2" t="s">
        <v>38</v>
      </c>
      <c r="D335" s="2" t="s">
        <v>1688</v>
      </c>
      <c r="E335" s="2" t="s">
        <v>1689</v>
      </c>
      <c r="F335" s="2" t="s">
        <v>1690</v>
      </c>
      <c r="G335" s="2" t="s">
        <v>830</v>
      </c>
      <c r="J335" s="2" t="s">
        <v>408</v>
      </c>
    </row>
    <row r="336" spans="1:10" ht="11.25">
      <c r="A336" s="2">
        <v>335</v>
      </c>
      <c r="B336" s="2" t="s">
        <v>402</v>
      </c>
      <c r="C336" s="2" t="s">
        <v>38</v>
      </c>
      <c r="D336" s="2" t="s">
        <v>1691</v>
      </c>
      <c r="E336" s="2" t="s">
        <v>1692</v>
      </c>
      <c r="F336" s="2" t="s">
        <v>1693</v>
      </c>
      <c r="G336" s="2" t="s">
        <v>917</v>
      </c>
      <c r="H336" s="2" t="s">
        <v>1694</v>
      </c>
      <c r="J336" s="2" t="s">
        <v>408</v>
      </c>
    </row>
    <row r="337" spans="1:10" ht="11.25">
      <c r="A337" s="2">
        <v>336</v>
      </c>
      <c r="B337" s="2" t="s">
        <v>402</v>
      </c>
      <c r="C337" s="2" t="s">
        <v>38</v>
      </c>
      <c r="D337" s="2" t="s">
        <v>1695</v>
      </c>
      <c r="E337" s="2" t="s">
        <v>1696</v>
      </c>
      <c r="F337" s="2" t="s">
        <v>1697</v>
      </c>
      <c r="G337" s="2" t="s">
        <v>440</v>
      </c>
      <c r="H337" s="2" t="s">
        <v>1698</v>
      </c>
      <c r="J337" s="2" t="s">
        <v>408</v>
      </c>
    </row>
    <row r="338" spans="1:10" ht="11.25">
      <c r="A338" s="2">
        <v>337</v>
      </c>
      <c r="B338" s="2" t="s">
        <v>402</v>
      </c>
      <c r="C338" s="2" t="s">
        <v>38</v>
      </c>
      <c r="D338" s="2" t="s">
        <v>1699</v>
      </c>
      <c r="E338" s="2" t="s">
        <v>1700</v>
      </c>
      <c r="F338" s="2" t="s">
        <v>1701</v>
      </c>
      <c r="G338" s="2" t="s">
        <v>1009</v>
      </c>
      <c r="H338" s="2" t="s">
        <v>1702</v>
      </c>
      <c r="J338" s="2" t="s">
        <v>408</v>
      </c>
    </row>
    <row r="339" spans="1:10" ht="11.25">
      <c r="A339" s="2">
        <v>338</v>
      </c>
      <c r="B339" s="2" t="s">
        <v>402</v>
      </c>
      <c r="C339" s="2" t="s">
        <v>38</v>
      </c>
      <c r="D339" s="2" t="s">
        <v>1703</v>
      </c>
      <c r="E339" s="2" t="s">
        <v>1704</v>
      </c>
      <c r="F339" s="2" t="s">
        <v>1705</v>
      </c>
      <c r="G339" s="2" t="s">
        <v>440</v>
      </c>
      <c r="H339" s="2" t="s">
        <v>1706</v>
      </c>
      <c r="J339" s="2" t="s">
        <v>408</v>
      </c>
    </row>
    <row r="340" spans="1:10" ht="11.25">
      <c r="A340" s="2">
        <v>339</v>
      </c>
      <c r="B340" s="2" t="s">
        <v>402</v>
      </c>
      <c r="C340" s="2" t="s">
        <v>38</v>
      </c>
      <c r="D340" s="2" t="s">
        <v>1707</v>
      </c>
      <c r="E340" s="2" t="s">
        <v>1708</v>
      </c>
      <c r="F340" s="2" t="s">
        <v>1709</v>
      </c>
      <c r="G340" s="2" t="s">
        <v>512</v>
      </c>
      <c r="H340" s="2" t="s">
        <v>1710</v>
      </c>
      <c r="J340" s="2" t="s">
        <v>408</v>
      </c>
    </row>
    <row r="341" spans="1:10" ht="11.25">
      <c r="A341" s="2">
        <v>340</v>
      </c>
      <c r="B341" s="2" t="s">
        <v>402</v>
      </c>
      <c r="C341" s="2" t="s">
        <v>38</v>
      </c>
      <c r="D341" s="2" t="s">
        <v>1711</v>
      </c>
      <c r="E341" s="2" t="s">
        <v>1712</v>
      </c>
      <c r="F341" s="2" t="s">
        <v>1713</v>
      </c>
      <c r="G341" s="2" t="s">
        <v>830</v>
      </c>
      <c r="J341" s="2" t="s">
        <v>408</v>
      </c>
    </row>
    <row r="342" spans="1:10" ht="11.25">
      <c r="A342" s="2">
        <v>341</v>
      </c>
      <c r="B342" s="2" t="s">
        <v>402</v>
      </c>
      <c r="C342" s="2" t="s">
        <v>38</v>
      </c>
      <c r="D342" s="2" t="s">
        <v>1714</v>
      </c>
      <c r="E342" s="2" t="s">
        <v>1715</v>
      </c>
      <c r="F342" s="2" t="s">
        <v>1716</v>
      </c>
      <c r="G342" s="2" t="s">
        <v>1258</v>
      </c>
      <c r="J342" s="2" t="s">
        <v>408</v>
      </c>
    </row>
    <row r="343" spans="1:10" ht="11.25">
      <c r="A343" s="2">
        <v>342</v>
      </c>
      <c r="B343" s="2" t="s">
        <v>402</v>
      </c>
      <c r="C343" s="2" t="s">
        <v>38</v>
      </c>
      <c r="D343" s="2" t="s">
        <v>1717</v>
      </c>
      <c r="E343" s="2" t="s">
        <v>1718</v>
      </c>
      <c r="F343" s="2" t="s">
        <v>1719</v>
      </c>
      <c r="G343" s="2" t="s">
        <v>1720</v>
      </c>
      <c r="H343" s="2" t="s">
        <v>1721</v>
      </c>
      <c r="J343" s="2" t="s">
        <v>408</v>
      </c>
    </row>
    <row r="344" spans="1:10" ht="11.25">
      <c r="A344" s="2">
        <v>343</v>
      </c>
      <c r="B344" s="2" t="s">
        <v>402</v>
      </c>
      <c r="C344" s="2" t="s">
        <v>38</v>
      </c>
      <c r="D344" s="2" t="s">
        <v>1722</v>
      </c>
      <c r="E344" s="2" t="s">
        <v>1723</v>
      </c>
      <c r="F344" s="2" t="s">
        <v>1724</v>
      </c>
      <c r="G344" s="2" t="s">
        <v>440</v>
      </c>
      <c r="H344" s="2" t="s">
        <v>1725</v>
      </c>
      <c r="J344" s="2" t="s">
        <v>408</v>
      </c>
    </row>
    <row r="345" spans="1:10" ht="11.25">
      <c r="A345" s="2">
        <v>344</v>
      </c>
      <c r="B345" s="2" t="s">
        <v>402</v>
      </c>
      <c r="C345" s="2" t="s">
        <v>38</v>
      </c>
      <c r="D345" s="2" t="s">
        <v>1726</v>
      </c>
      <c r="E345" s="2" t="s">
        <v>1727</v>
      </c>
      <c r="F345" s="2" t="s">
        <v>1728</v>
      </c>
      <c r="G345" s="2" t="s">
        <v>478</v>
      </c>
      <c r="H345" s="2" t="s">
        <v>1729</v>
      </c>
      <c r="J345" s="2" t="s">
        <v>408</v>
      </c>
    </row>
    <row r="346" spans="1:10" ht="11.25">
      <c r="A346" s="2">
        <v>345</v>
      </c>
      <c r="B346" s="2" t="s">
        <v>402</v>
      </c>
      <c r="C346" s="2" t="s">
        <v>38</v>
      </c>
      <c r="D346" s="2" t="s">
        <v>1730</v>
      </c>
      <c r="E346" s="2" t="s">
        <v>1731</v>
      </c>
      <c r="F346" s="2" t="s">
        <v>1732</v>
      </c>
      <c r="G346" s="2" t="s">
        <v>1733</v>
      </c>
      <c r="J346" s="2" t="s">
        <v>408</v>
      </c>
    </row>
    <row r="347" spans="1:10" ht="11.25">
      <c r="A347" s="2">
        <v>346</v>
      </c>
      <c r="B347" s="2" t="s">
        <v>402</v>
      </c>
      <c r="C347" s="2" t="s">
        <v>38</v>
      </c>
      <c r="D347" s="2" t="s">
        <v>1734</v>
      </c>
      <c r="E347" s="2" t="s">
        <v>1735</v>
      </c>
      <c r="F347" s="2" t="s">
        <v>1736</v>
      </c>
      <c r="G347" s="2" t="s">
        <v>618</v>
      </c>
      <c r="H347" s="2" t="s">
        <v>619</v>
      </c>
      <c r="J347" s="2" t="s">
        <v>408</v>
      </c>
    </row>
    <row r="348" spans="1:10" ht="11.25">
      <c r="A348" s="2">
        <v>347</v>
      </c>
      <c r="B348" s="2" t="s">
        <v>402</v>
      </c>
      <c r="C348" s="2" t="s">
        <v>38</v>
      </c>
      <c r="D348" s="2" t="s">
        <v>1737</v>
      </c>
      <c r="E348" s="2" t="s">
        <v>1738</v>
      </c>
      <c r="F348" s="2" t="s">
        <v>1739</v>
      </c>
      <c r="G348" s="2" t="s">
        <v>1448</v>
      </c>
      <c r="H348" s="2" t="s">
        <v>1740</v>
      </c>
      <c r="J348" s="2" t="s">
        <v>408</v>
      </c>
    </row>
    <row r="349" spans="1:10" ht="11.25">
      <c r="A349" s="2">
        <v>348</v>
      </c>
      <c r="B349" s="2" t="s">
        <v>402</v>
      </c>
      <c r="C349" s="2" t="s">
        <v>38</v>
      </c>
      <c r="D349" s="2" t="s">
        <v>1741</v>
      </c>
      <c r="E349" s="2" t="s">
        <v>1742</v>
      </c>
      <c r="F349" s="2" t="s">
        <v>1743</v>
      </c>
      <c r="G349" s="2" t="s">
        <v>1744</v>
      </c>
      <c r="H349" s="2" t="s">
        <v>1745</v>
      </c>
      <c r="J349" s="2" t="s">
        <v>408</v>
      </c>
    </row>
    <row r="350" spans="1:10" ht="11.25">
      <c r="A350" s="2">
        <v>349</v>
      </c>
      <c r="B350" s="2" t="s">
        <v>402</v>
      </c>
      <c r="C350" s="2" t="s">
        <v>38</v>
      </c>
      <c r="D350" s="2" t="s">
        <v>1746</v>
      </c>
      <c r="E350" s="2" t="s">
        <v>1747</v>
      </c>
      <c r="F350" s="2" t="s">
        <v>1748</v>
      </c>
      <c r="G350" s="2" t="s">
        <v>618</v>
      </c>
      <c r="H350" s="2" t="s">
        <v>619</v>
      </c>
      <c r="J350" s="2" t="s">
        <v>408</v>
      </c>
    </row>
    <row r="351" spans="1:10" ht="11.25">
      <c r="A351" s="2">
        <v>350</v>
      </c>
      <c r="B351" s="2" t="s">
        <v>402</v>
      </c>
      <c r="C351" s="2" t="s">
        <v>38</v>
      </c>
      <c r="D351" s="2" t="s">
        <v>1749</v>
      </c>
      <c r="E351" s="2" t="s">
        <v>1750</v>
      </c>
      <c r="F351" s="2" t="s">
        <v>1751</v>
      </c>
      <c r="G351" s="2" t="s">
        <v>1752</v>
      </c>
      <c r="J351" s="2" t="s">
        <v>408</v>
      </c>
    </row>
    <row r="352" spans="1:10" ht="11.25">
      <c r="A352" s="2">
        <v>351</v>
      </c>
      <c r="B352" s="2" t="s">
        <v>402</v>
      </c>
      <c r="C352" s="2" t="s">
        <v>38</v>
      </c>
      <c r="D352" s="2" t="s">
        <v>1753</v>
      </c>
      <c r="E352" s="2" t="s">
        <v>1754</v>
      </c>
      <c r="F352" s="2" t="s">
        <v>1755</v>
      </c>
      <c r="G352" s="2" t="s">
        <v>425</v>
      </c>
      <c r="H352" s="2" t="s">
        <v>1756</v>
      </c>
      <c r="J352" s="2" t="s">
        <v>408</v>
      </c>
    </row>
    <row r="353" spans="1:10" ht="11.25">
      <c r="A353" s="2">
        <v>352</v>
      </c>
      <c r="B353" s="2" t="s">
        <v>402</v>
      </c>
      <c r="C353" s="2" t="s">
        <v>38</v>
      </c>
      <c r="D353" s="2" t="s">
        <v>1757</v>
      </c>
      <c r="E353" s="2" t="s">
        <v>1758</v>
      </c>
      <c r="F353" s="2" t="s">
        <v>1759</v>
      </c>
      <c r="G353" s="2" t="s">
        <v>633</v>
      </c>
      <c r="H353" s="2" t="s">
        <v>1760</v>
      </c>
      <c r="J353" s="2" t="s">
        <v>408</v>
      </c>
    </row>
    <row r="354" spans="1:10" ht="11.25">
      <c r="A354" s="2">
        <v>353</v>
      </c>
      <c r="B354" s="2" t="s">
        <v>402</v>
      </c>
      <c r="C354" s="2" t="s">
        <v>38</v>
      </c>
      <c r="D354" s="2" t="s">
        <v>1761</v>
      </c>
      <c r="E354" s="2" t="s">
        <v>1762</v>
      </c>
      <c r="F354" s="2" t="s">
        <v>1763</v>
      </c>
      <c r="G354" s="2" t="s">
        <v>618</v>
      </c>
      <c r="H354" s="2" t="s">
        <v>619</v>
      </c>
      <c r="J354" s="2" t="s">
        <v>408</v>
      </c>
    </row>
    <row r="355" spans="1:10" ht="11.25">
      <c r="A355" s="2">
        <v>354</v>
      </c>
      <c r="B355" s="2" t="s">
        <v>402</v>
      </c>
      <c r="C355" s="2" t="s">
        <v>38</v>
      </c>
      <c r="D355" s="2" t="s">
        <v>1764</v>
      </c>
      <c r="E355" s="2" t="s">
        <v>1765</v>
      </c>
      <c r="F355" s="2" t="s">
        <v>1766</v>
      </c>
      <c r="G355" s="2" t="s">
        <v>1767</v>
      </c>
      <c r="J355" s="2" t="s">
        <v>408</v>
      </c>
    </row>
    <row r="356" spans="1:10" ht="11.25">
      <c r="A356" s="2">
        <v>355</v>
      </c>
      <c r="B356" s="2" t="s">
        <v>402</v>
      </c>
      <c r="C356" s="2" t="s">
        <v>38</v>
      </c>
      <c r="D356" s="2" t="s">
        <v>1768</v>
      </c>
      <c r="E356" s="2" t="s">
        <v>1769</v>
      </c>
      <c r="F356" s="2" t="s">
        <v>1770</v>
      </c>
      <c r="G356" s="2" t="s">
        <v>1771</v>
      </c>
      <c r="H356" s="2" t="s">
        <v>1772</v>
      </c>
      <c r="J356" s="2" t="s">
        <v>408</v>
      </c>
    </row>
    <row r="357" spans="1:10" ht="11.25">
      <c r="A357" s="2">
        <v>356</v>
      </c>
      <c r="B357" s="2" t="s">
        <v>402</v>
      </c>
      <c r="C357" s="2" t="s">
        <v>38</v>
      </c>
      <c r="D357" s="2" t="s">
        <v>1773</v>
      </c>
      <c r="E357" s="2" t="s">
        <v>1774</v>
      </c>
      <c r="F357" s="2" t="s">
        <v>1775</v>
      </c>
      <c r="G357" s="2" t="s">
        <v>618</v>
      </c>
      <c r="H357" s="2" t="s">
        <v>619</v>
      </c>
      <c r="J357" s="2" t="s">
        <v>408</v>
      </c>
    </row>
    <row r="358" spans="1:10" ht="11.25">
      <c r="A358" s="2">
        <v>357</v>
      </c>
      <c r="B358" s="2" t="s">
        <v>402</v>
      </c>
      <c r="C358" s="2" t="s">
        <v>38</v>
      </c>
      <c r="D358" s="2" t="s">
        <v>1776</v>
      </c>
      <c r="E358" s="2" t="s">
        <v>1777</v>
      </c>
      <c r="F358" s="2" t="s">
        <v>1778</v>
      </c>
      <c r="G358" s="2" t="s">
        <v>512</v>
      </c>
      <c r="H358" s="2" t="s">
        <v>1729</v>
      </c>
      <c r="J358" s="2" t="s">
        <v>408</v>
      </c>
    </row>
    <row r="359" spans="1:10" ht="11.25">
      <c r="A359" s="2">
        <v>358</v>
      </c>
      <c r="B359" s="2" t="s">
        <v>402</v>
      </c>
      <c r="C359" s="2" t="s">
        <v>38</v>
      </c>
      <c r="D359" s="2" t="s">
        <v>1779</v>
      </c>
      <c r="E359" s="2" t="s">
        <v>1780</v>
      </c>
      <c r="F359" s="2" t="s">
        <v>1781</v>
      </c>
      <c r="G359" s="2" t="s">
        <v>512</v>
      </c>
      <c r="H359" s="2" t="s">
        <v>1782</v>
      </c>
      <c r="J359" s="2" t="s">
        <v>408</v>
      </c>
    </row>
    <row r="360" spans="1:10" ht="11.25">
      <c r="A360" s="2">
        <v>359</v>
      </c>
      <c r="B360" s="2" t="s">
        <v>402</v>
      </c>
      <c r="C360" s="2" t="s">
        <v>38</v>
      </c>
      <c r="D360" s="2" t="s">
        <v>1783</v>
      </c>
      <c r="E360" s="2" t="s">
        <v>1784</v>
      </c>
      <c r="F360" s="2" t="s">
        <v>1785</v>
      </c>
      <c r="G360" s="2" t="s">
        <v>917</v>
      </c>
      <c r="H360" s="2" t="s">
        <v>1786</v>
      </c>
      <c r="J360" s="2" t="s">
        <v>408</v>
      </c>
    </row>
    <row r="361" spans="1:10" ht="11.25">
      <c r="A361" s="2">
        <v>360</v>
      </c>
      <c r="B361" s="2" t="s">
        <v>402</v>
      </c>
      <c r="C361" s="2" t="s">
        <v>38</v>
      </c>
      <c r="D361" s="2" t="s">
        <v>1787</v>
      </c>
      <c r="E361" s="2" t="s">
        <v>1788</v>
      </c>
      <c r="F361" s="2" t="s">
        <v>1789</v>
      </c>
      <c r="G361" s="2" t="s">
        <v>512</v>
      </c>
      <c r="J361" s="2" t="s">
        <v>408</v>
      </c>
    </row>
    <row r="362" spans="1:10" ht="11.25">
      <c r="A362" s="2">
        <v>361</v>
      </c>
      <c r="B362" s="2" t="s">
        <v>402</v>
      </c>
      <c r="C362" s="2" t="s">
        <v>38</v>
      </c>
      <c r="D362" s="2" t="s">
        <v>1790</v>
      </c>
      <c r="E362" s="2" t="s">
        <v>1791</v>
      </c>
      <c r="F362" s="2" t="s">
        <v>1792</v>
      </c>
      <c r="G362" s="2" t="s">
        <v>420</v>
      </c>
      <c r="H362" s="2" t="s">
        <v>1793</v>
      </c>
      <c r="J362" s="2" t="s">
        <v>408</v>
      </c>
    </row>
    <row r="363" spans="1:10" ht="11.25">
      <c r="A363" s="2">
        <v>362</v>
      </c>
      <c r="B363" s="2" t="s">
        <v>402</v>
      </c>
      <c r="C363" s="2" t="s">
        <v>38</v>
      </c>
      <c r="D363" s="2" t="s">
        <v>1794</v>
      </c>
      <c r="E363" s="2" t="s">
        <v>1795</v>
      </c>
      <c r="F363" s="2" t="s">
        <v>1796</v>
      </c>
      <c r="G363" s="2" t="s">
        <v>1797</v>
      </c>
      <c r="J363" s="2" t="s">
        <v>408</v>
      </c>
    </row>
    <row r="364" spans="1:10" ht="11.25">
      <c r="A364" s="2">
        <v>363</v>
      </c>
      <c r="B364" s="2" t="s">
        <v>402</v>
      </c>
      <c r="C364" s="2" t="s">
        <v>38</v>
      </c>
      <c r="D364" s="2" t="s">
        <v>1798</v>
      </c>
      <c r="E364" s="2" t="s">
        <v>1799</v>
      </c>
      <c r="F364" s="2" t="s">
        <v>1796</v>
      </c>
      <c r="G364" s="2" t="s">
        <v>1800</v>
      </c>
      <c r="H364" s="2" t="s">
        <v>1801</v>
      </c>
      <c r="J364" s="2" t="s">
        <v>408</v>
      </c>
    </row>
    <row r="365" spans="1:10" ht="11.25">
      <c r="A365" s="2">
        <v>364</v>
      </c>
      <c r="B365" s="2" t="s">
        <v>402</v>
      </c>
      <c r="C365" s="2" t="s">
        <v>38</v>
      </c>
      <c r="D365" s="2" t="s">
        <v>1802</v>
      </c>
      <c r="E365" s="2" t="s">
        <v>1803</v>
      </c>
      <c r="F365" s="2" t="s">
        <v>1804</v>
      </c>
      <c r="G365" s="2" t="s">
        <v>556</v>
      </c>
      <c r="J365" s="2" t="s">
        <v>408</v>
      </c>
    </row>
    <row r="366" spans="1:10" ht="11.25">
      <c r="A366" s="2">
        <v>365</v>
      </c>
      <c r="B366" s="2" t="s">
        <v>402</v>
      </c>
      <c r="C366" s="2" t="s">
        <v>38</v>
      </c>
      <c r="D366" s="2" t="s">
        <v>1805</v>
      </c>
      <c r="E366" s="2" t="s">
        <v>1806</v>
      </c>
      <c r="F366" s="2" t="s">
        <v>1807</v>
      </c>
      <c r="G366" s="2" t="s">
        <v>440</v>
      </c>
      <c r="H366" s="2" t="s">
        <v>1808</v>
      </c>
      <c r="J366" s="2" t="s">
        <v>408</v>
      </c>
    </row>
    <row r="367" spans="1:10" ht="11.25">
      <c r="A367" s="2">
        <v>366</v>
      </c>
      <c r="B367" s="2" t="s">
        <v>402</v>
      </c>
      <c r="C367" s="2" t="s">
        <v>38</v>
      </c>
      <c r="D367" s="2" t="s">
        <v>1809</v>
      </c>
      <c r="E367" s="2" t="s">
        <v>1810</v>
      </c>
      <c r="F367" s="2" t="s">
        <v>1811</v>
      </c>
      <c r="G367" s="2" t="s">
        <v>512</v>
      </c>
      <c r="H367" s="2" t="s">
        <v>1812</v>
      </c>
      <c r="J367" s="2" t="s">
        <v>408</v>
      </c>
    </row>
    <row r="368" spans="1:10" ht="11.25">
      <c r="A368" s="2">
        <v>367</v>
      </c>
      <c r="B368" s="2" t="s">
        <v>402</v>
      </c>
      <c r="C368" s="2" t="s">
        <v>38</v>
      </c>
      <c r="D368" s="2" t="s">
        <v>1813</v>
      </c>
      <c r="E368" s="2" t="s">
        <v>1814</v>
      </c>
      <c r="F368" s="2" t="s">
        <v>1815</v>
      </c>
      <c r="G368" s="2" t="s">
        <v>944</v>
      </c>
      <c r="J368" s="2" t="s">
        <v>408</v>
      </c>
    </row>
    <row r="369" spans="1:10" ht="11.25">
      <c r="A369" s="2">
        <v>368</v>
      </c>
      <c r="B369" s="2" t="s">
        <v>402</v>
      </c>
      <c r="C369" s="2" t="s">
        <v>38</v>
      </c>
      <c r="D369" s="2" t="s">
        <v>1816</v>
      </c>
      <c r="E369" s="2" t="s">
        <v>1817</v>
      </c>
      <c r="F369" s="2" t="s">
        <v>1818</v>
      </c>
      <c r="G369" s="2" t="s">
        <v>416</v>
      </c>
      <c r="J369" s="2" t="s">
        <v>408</v>
      </c>
    </row>
    <row r="370" spans="1:10" ht="11.25">
      <c r="A370" s="2">
        <v>369</v>
      </c>
      <c r="B370" s="2" t="s">
        <v>402</v>
      </c>
      <c r="C370" s="2" t="s">
        <v>38</v>
      </c>
      <c r="D370" s="2" t="s">
        <v>1819</v>
      </c>
      <c r="E370" s="2" t="s">
        <v>1820</v>
      </c>
      <c r="F370" s="2" t="s">
        <v>1821</v>
      </c>
      <c r="G370" s="2" t="s">
        <v>1822</v>
      </c>
      <c r="J370" s="2" t="s">
        <v>408</v>
      </c>
    </row>
    <row r="371" spans="1:10" ht="11.25">
      <c r="A371" s="2">
        <v>370</v>
      </c>
      <c r="B371" s="2" t="s">
        <v>402</v>
      </c>
      <c r="C371" s="2" t="s">
        <v>38</v>
      </c>
      <c r="D371" s="2" t="s">
        <v>1823</v>
      </c>
      <c r="E371" s="2" t="s">
        <v>1824</v>
      </c>
      <c r="F371" s="2" t="s">
        <v>1825</v>
      </c>
      <c r="G371" s="2" t="s">
        <v>412</v>
      </c>
      <c r="J371" s="2" t="s">
        <v>408</v>
      </c>
    </row>
    <row r="372" spans="1:10" ht="11.25">
      <c r="A372" s="2">
        <v>371</v>
      </c>
      <c r="B372" s="2" t="s">
        <v>402</v>
      </c>
      <c r="C372" s="2" t="s">
        <v>38</v>
      </c>
      <c r="D372" s="2" t="s">
        <v>1826</v>
      </c>
      <c r="E372" s="2" t="s">
        <v>1827</v>
      </c>
      <c r="F372" s="2" t="s">
        <v>1828</v>
      </c>
      <c r="G372" s="2" t="s">
        <v>412</v>
      </c>
      <c r="J372" s="2" t="s">
        <v>408</v>
      </c>
    </row>
    <row r="373" spans="1:10" ht="11.25">
      <c r="A373" s="2">
        <v>372</v>
      </c>
      <c r="B373" s="2" t="s">
        <v>402</v>
      </c>
      <c r="C373" s="2" t="s">
        <v>38</v>
      </c>
      <c r="D373" s="2" t="s">
        <v>1829</v>
      </c>
      <c r="E373" s="2" t="s">
        <v>1830</v>
      </c>
      <c r="F373" s="2" t="s">
        <v>1831</v>
      </c>
      <c r="G373" s="2" t="s">
        <v>917</v>
      </c>
      <c r="H373" s="2" t="s">
        <v>1808</v>
      </c>
      <c r="J373" s="2" t="s">
        <v>408</v>
      </c>
    </row>
    <row r="374" spans="1:10" ht="11.25">
      <c r="A374" s="2">
        <v>373</v>
      </c>
      <c r="B374" s="2" t="s">
        <v>402</v>
      </c>
      <c r="C374" s="2" t="s">
        <v>38</v>
      </c>
      <c r="D374" s="2" t="s">
        <v>1832</v>
      </c>
      <c r="E374" s="2" t="s">
        <v>1833</v>
      </c>
      <c r="F374" s="2" t="s">
        <v>1834</v>
      </c>
      <c r="G374" s="2" t="s">
        <v>1405</v>
      </c>
      <c r="H374" s="2" t="s">
        <v>1835</v>
      </c>
      <c r="J374" s="2" t="s">
        <v>408</v>
      </c>
    </row>
    <row r="375" spans="1:10" ht="11.25">
      <c r="A375" s="2">
        <v>374</v>
      </c>
      <c r="B375" s="2" t="s">
        <v>402</v>
      </c>
      <c r="C375" s="2" t="s">
        <v>38</v>
      </c>
      <c r="D375" s="2" t="s">
        <v>1836</v>
      </c>
      <c r="E375" s="2" t="s">
        <v>1837</v>
      </c>
      <c r="F375" s="2" t="s">
        <v>1751</v>
      </c>
      <c r="G375" s="2" t="s">
        <v>1838</v>
      </c>
      <c r="J375" s="2" t="s">
        <v>408</v>
      </c>
    </row>
    <row r="376" spans="1:10" ht="11.25">
      <c r="A376" s="2">
        <v>375</v>
      </c>
      <c r="B376" s="2" t="s">
        <v>402</v>
      </c>
      <c r="C376" s="2" t="s">
        <v>38</v>
      </c>
      <c r="D376" s="2" t="s">
        <v>1839</v>
      </c>
      <c r="E376" s="2" t="s">
        <v>1840</v>
      </c>
      <c r="F376" s="2" t="s">
        <v>1751</v>
      </c>
      <c r="G376" s="2" t="s">
        <v>1841</v>
      </c>
      <c r="J376" s="2" t="s">
        <v>408</v>
      </c>
    </row>
    <row r="377" spans="1:10" ht="11.25">
      <c r="A377" s="2">
        <v>376</v>
      </c>
      <c r="B377" s="2" t="s">
        <v>402</v>
      </c>
      <c r="C377" s="2" t="s">
        <v>38</v>
      </c>
      <c r="D377" s="2" t="s">
        <v>1842</v>
      </c>
      <c r="E377" s="2" t="s">
        <v>1843</v>
      </c>
      <c r="F377" s="2" t="s">
        <v>473</v>
      </c>
      <c r="G377" s="2" t="s">
        <v>556</v>
      </c>
      <c r="J377" s="2" t="s">
        <v>408</v>
      </c>
    </row>
    <row r="378" spans="1:10" ht="11.25">
      <c r="A378" s="2">
        <v>377</v>
      </c>
      <c r="B378" s="2" t="s">
        <v>402</v>
      </c>
      <c r="C378" s="2" t="s">
        <v>38</v>
      </c>
      <c r="D378" s="2" t="s">
        <v>1844</v>
      </c>
      <c r="E378" s="2" t="s">
        <v>1845</v>
      </c>
      <c r="F378" s="2" t="s">
        <v>473</v>
      </c>
      <c r="G378" s="2" t="s">
        <v>1846</v>
      </c>
      <c r="J378" s="2" t="s">
        <v>408</v>
      </c>
    </row>
    <row r="379" spans="1:10" ht="11.25">
      <c r="A379" s="2">
        <v>378</v>
      </c>
      <c r="B379" s="2" t="s">
        <v>402</v>
      </c>
      <c r="C379" s="2" t="s">
        <v>38</v>
      </c>
      <c r="D379" s="2" t="s">
        <v>1847</v>
      </c>
      <c r="E379" s="2" t="s">
        <v>1848</v>
      </c>
      <c r="F379" s="2" t="s">
        <v>1849</v>
      </c>
      <c r="G379" s="2" t="s">
        <v>1850</v>
      </c>
      <c r="J379" s="2" t="s">
        <v>408</v>
      </c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3"/>
  <sheetViews>
    <sheetView tabSelected="1" workbookViewId="0" topLeftCell="A1">
      <selection activeCell="A1" sqref="A1"/>
    </sheetView>
  </sheetViews>
  <sheetFormatPr defaultColWidth="9.140625" defaultRowHeight="11.25"/>
  <cols>
    <col min="1" max="1" width="10.7109375" style="61" hidden="1" customWidth="1"/>
    <col min="2" max="2" width="10.7109375" style="62" hidden="1" customWidth="1"/>
    <col min="3" max="3" width="3.7109375" style="63" hidden="1" customWidth="1"/>
    <col min="4" max="4" width="3.7109375" style="64" customWidth="1"/>
    <col min="5" max="5" width="42.7109375" style="64" customWidth="1"/>
    <col min="6" max="6" width="50.7109375" style="64" customWidth="1"/>
    <col min="7" max="7" width="3.7109375" style="65" customWidth="1"/>
    <col min="8" max="8" width="9.140625" style="64" customWidth="1"/>
    <col min="9" max="9" width="9.140625" style="66" customWidth="1"/>
    <col min="10" max="10" width="9.140625" style="64" customWidth="1"/>
    <col min="11" max="11" width="3.140625" style="64" customWidth="1"/>
    <col min="12" max="16" width="9.140625" style="64" customWidth="1"/>
    <col min="17" max="17" width="9.140625" style="67" customWidth="1"/>
    <col min="18" max="16384" width="9.140625" style="64" customWidth="1"/>
  </cols>
  <sheetData>
    <row r="1" spans="2:17" s="61" customFormat="1" ht="13.5" customHeight="1" hidden="1">
      <c r="B1" s="62"/>
      <c r="F1" s="61">
        <v>28878204</v>
      </c>
      <c r="G1" s="66"/>
      <c r="I1" s="66"/>
      <c r="Q1" s="68"/>
    </row>
    <row r="2" spans="2:17" s="61" customFormat="1" ht="12" customHeight="1" hidden="1">
      <c r="B2" s="62"/>
      <c r="G2" s="66"/>
      <c r="I2" s="66"/>
      <c r="Q2" s="68"/>
    </row>
    <row r="3" ht="15" hidden="1"/>
    <row r="4" spans="4:6" ht="11.25" customHeight="1">
      <c r="D4" s="69"/>
      <c r="E4" s="69"/>
      <c r="F4" s="70" t="e">
        <f>version</f>
        <v>#NAME?</v>
      </c>
    </row>
    <row r="5" spans="4:7" ht="39.75" customHeight="1">
      <c r="D5" s="69"/>
      <c r="E5" s="71" t="s">
        <v>1</v>
      </c>
      <c r="F5" s="71"/>
      <c r="G5" s="72"/>
    </row>
    <row r="6" spans="4:7" ht="11.25" customHeight="1">
      <c r="D6" s="69"/>
      <c r="E6" s="73"/>
      <c r="F6" s="74"/>
      <c r="G6" s="72"/>
    </row>
    <row r="7" spans="4:7" ht="19.5" customHeight="1">
      <c r="D7" s="69"/>
      <c r="E7" s="73" t="s">
        <v>37</v>
      </c>
      <c r="F7" s="75" t="s">
        <v>38</v>
      </c>
      <c r="G7" s="72"/>
    </row>
    <row r="8" spans="1:7" ht="9.75" customHeight="1" hidden="1">
      <c r="A8" s="76"/>
      <c r="D8" s="77"/>
      <c r="E8" s="73"/>
      <c r="F8" s="78"/>
      <c r="G8" s="78"/>
    </row>
    <row r="9" spans="4:7" ht="19.5" customHeight="1" hidden="1">
      <c r="D9" s="69"/>
      <c r="E9" s="79" t="s">
        <v>39</v>
      </c>
      <c r="F9" s="80" t="s">
        <v>40</v>
      </c>
      <c r="G9" s="69"/>
    </row>
    <row r="10" spans="1:7" ht="9.75" customHeight="1" hidden="1">
      <c r="A10" s="76"/>
      <c r="D10" s="77"/>
      <c r="E10" s="73"/>
      <c r="F10" s="78"/>
      <c r="G10" s="78"/>
    </row>
    <row r="11" spans="4:7" ht="33.75">
      <c r="D11" s="69"/>
      <c r="E11" s="81" t="s">
        <v>41</v>
      </c>
      <c r="F11" s="82" t="s">
        <v>42</v>
      </c>
      <c r="G11" s="69"/>
    </row>
    <row r="12" spans="1:7" ht="9.75" customHeight="1">
      <c r="A12" s="76"/>
      <c r="D12" s="77"/>
      <c r="E12" s="73"/>
      <c r="F12" s="78"/>
      <c r="G12" s="78"/>
    </row>
    <row r="13" spans="1:7" ht="19.5" customHeight="1">
      <c r="A13" s="76"/>
      <c r="D13" s="77"/>
      <c r="E13" s="81" t="s">
        <v>43</v>
      </c>
      <c r="F13" s="83" t="s">
        <v>44</v>
      </c>
      <c r="G13" s="78"/>
    </row>
    <row r="14" spans="1:7" ht="22.5" hidden="1">
      <c r="A14" s="76"/>
      <c r="D14" s="77"/>
      <c r="E14" s="81" t="s">
        <v>45</v>
      </c>
      <c r="F14" s="84"/>
      <c r="G14" s="78"/>
    </row>
    <row r="15" spans="1:7" ht="9.75" customHeight="1" hidden="1">
      <c r="A15" s="76"/>
      <c r="D15" s="77"/>
      <c r="E15" s="73"/>
      <c r="F15" s="78"/>
      <c r="G15" s="78"/>
    </row>
    <row r="16" spans="1:7" ht="33.75" customHeight="1" hidden="1">
      <c r="A16" s="76"/>
      <c r="D16" s="77"/>
      <c r="E16" s="79" t="s">
        <v>46</v>
      </c>
      <c r="F16" s="85"/>
      <c r="G16" s="78"/>
    </row>
    <row r="17" spans="1:7" ht="33.75" customHeight="1" hidden="1">
      <c r="A17" s="76"/>
      <c r="D17" s="77"/>
      <c r="E17" s="79" t="s">
        <v>47</v>
      </c>
      <c r="F17" s="86"/>
      <c r="G17" s="78"/>
    </row>
    <row r="18" spans="1:7" ht="3" customHeight="1">
      <c r="A18" s="76"/>
      <c r="D18" s="77"/>
      <c r="E18" s="73"/>
      <c r="F18" s="78"/>
      <c r="G18" s="78"/>
    </row>
    <row r="19" spans="1:7" ht="19.5" customHeight="1">
      <c r="A19" s="76"/>
      <c r="D19" s="77"/>
      <c r="E19" s="73"/>
      <c r="F19" s="78" t="s">
        <v>48</v>
      </c>
      <c r="G19" s="78"/>
    </row>
    <row r="20" spans="1:7" ht="19.5" customHeight="1">
      <c r="A20" s="76"/>
      <c r="C20" s="87">
        <v>2018</v>
      </c>
      <c r="D20" s="77"/>
      <c r="E20" s="73" t="s">
        <v>49</v>
      </c>
      <c r="F20" s="88">
        <v>2018</v>
      </c>
      <c r="G20" s="78"/>
    </row>
    <row r="21" spans="1:7" ht="19.5" customHeight="1">
      <c r="A21" s="76"/>
      <c r="C21" s="87" t="s">
        <v>50</v>
      </c>
      <c r="D21" s="77"/>
      <c r="E21" s="73" t="s">
        <v>51</v>
      </c>
      <c r="F21" s="88" t="s">
        <v>50</v>
      </c>
      <c r="G21" s="78"/>
    </row>
    <row r="22" spans="1:7" ht="9.75" customHeight="1" hidden="1">
      <c r="A22" s="76"/>
      <c r="D22" s="77"/>
      <c r="E22" s="73"/>
      <c r="F22" s="78"/>
      <c r="G22" s="78"/>
    </row>
    <row r="23" spans="4:7" ht="33.75" customHeight="1" hidden="1">
      <c r="D23" s="69"/>
      <c r="E23" s="81" t="s">
        <v>52</v>
      </c>
      <c r="F23" s="89"/>
      <c r="G23" s="69"/>
    </row>
    <row r="24" spans="4:8" ht="3" customHeight="1">
      <c r="D24" s="69"/>
      <c r="E24" s="73"/>
      <c r="F24" s="73"/>
      <c r="G24" s="73"/>
      <c r="H24" s="73"/>
    </row>
    <row r="25" spans="3:7" ht="30" customHeight="1">
      <c r="C25" s="90"/>
      <c r="D25" s="77"/>
      <c r="E25" s="73"/>
      <c r="F25" s="78"/>
      <c r="G25" s="91"/>
    </row>
    <row r="26" spans="3:7" ht="15">
      <c r="C26" s="90"/>
      <c r="D26" s="77"/>
      <c r="E26" s="81" t="s">
        <v>53</v>
      </c>
      <c r="F26" s="92" t="s">
        <v>54</v>
      </c>
      <c r="G26" s="91"/>
    </row>
    <row r="27" spans="3:7" ht="3" customHeight="1">
      <c r="C27" s="90"/>
      <c r="D27" s="77"/>
      <c r="E27" s="81"/>
      <c r="F27" s="81"/>
      <c r="G27" s="81"/>
    </row>
    <row r="28" spans="3:8" ht="30" customHeight="1" hidden="1">
      <c r="C28" s="90"/>
      <c r="D28" s="77"/>
      <c r="E28" s="81"/>
      <c r="F28" s="81"/>
      <c r="G28" s="81"/>
      <c r="H28" s="81"/>
    </row>
    <row r="29" spans="3:7" ht="19.5" customHeight="1" hidden="1">
      <c r="C29" s="90"/>
      <c r="D29" s="77"/>
      <c r="E29" s="81" t="s">
        <v>55</v>
      </c>
      <c r="F29" s="93"/>
      <c r="G29" s="91"/>
    </row>
    <row r="30" spans="3:7" ht="15">
      <c r="C30" s="90"/>
      <c r="D30" s="77"/>
      <c r="E30" s="73" t="s">
        <v>56</v>
      </c>
      <c r="F30" s="92" t="s">
        <v>57</v>
      </c>
      <c r="G30" s="91"/>
    </row>
    <row r="31" spans="3:8" ht="15">
      <c r="C31" s="90"/>
      <c r="D31" s="77"/>
      <c r="E31" s="73" t="s">
        <v>58</v>
      </c>
      <c r="F31" s="92" t="s">
        <v>59</v>
      </c>
      <c r="G31" s="91"/>
      <c r="H31" s="94"/>
    </row>
    <row r="32" spans="3:8" ht="19.5" customHeight="1" hidden="1">
      <c r="C32" s="90"/>
      <c r="D32" s="77"/>
      <c r="E32" s="73" t="s">
        <v>60</v>
      </c>
      <c r="F32" s="93"/>
      <c r="G32" s="91"/>
      <c r="H32" s="94"/>
    </row>
    <row r="33" spans="1:7" ht="9.75" customHeight="1">
      <c r="A33" s="76"/>
      <c r="D33" s="77"/>
      <c r="E33" s="73"/>
      <c r="F33" s="78"/>
      <c r="G33" s="78"/>
    </row>
    <row r="34" spans="1:7" ht="32.25" customHeight="1">
      <c r="A34" s="95"/>
      <c r="B34" s="96"/>
      <c r="D34" s="97"/>
      <c r="E34" s="98" t="s">
        <v>61</v>
      </c>
      <c r="F34" s="92" t="s">
        <v>62</v>
      </c>
      <c r="G34" s="78"/>
    </row>
    <row r="35" spans="1:7" ht="19.5" customHeight="1">
      <c r="A35" s="95"/>
      <c r="B35" s="96"/>
      <c r="D35" s="97"/>
      <c r="E35" s="98" t="s">
        <v>63</v>
      </c>
      <c r="F35" s="92" t="s">
        <v>64</v>
      </c>
      <c r="G35" s="78"/>
    </row>
    <row r="36" spans="1:7" ht="3" customHeight="1">
      <c r="A36" s="95"/>
      <c r="B36" s="96"/>
      <c r="D36" s="97"/>
      <c r="E36" s="98"/>
      <c r="F36" s="98"/>
      <c r="G36" s="78"/>
    </row>
    <row r="37" spans="5:6" ht="19.5" customHeight="1">
      <c r="E37" s="99"/>
      <c r="F37" s="78" t="s">
        <v>65</v>
      </c>
    </row>
    <row r="38" spans="5:6" ht="19.5" customHeight="1">
      <c r="E38" s="98" t="s">
        <v>66</v>
      </c>
      <c r="F38" s="92" t="s">
        <v>67</v>
      </c>
    </row>
    <row r="39" spans="5:6" ht="19.5" customHeight="1">
      <c r="E39" s="98" t="s">
        <v>68</v>
      </c>
      <c r="F39" s="92" t="s">
        <v>69</v>
      </c>
    </row>
    <row r="40" spans="5:6" ht="19.5" customHeight="1">
      <c r="E40" s="98" t="s">
        <v>70</v>
      </c>
      <c r="F40" s="92" t="s">
        <v>71</v>
      </c>
    </row>
    <row r="41" spans="5:6" ht="19.5" customHeight="1">
      <c r="E41" s="98" t="s">
        <v>72</v>
      </c>
      <c r="F41" s="92" t="s">
        <v>73</v>
      </c>
    </row>
    <row r="42" spans="5:6" ht="3" customHeight="1">
      <c r="E42" s="98"/>
      <c r="F42" s="97"/>
    </row>
    <row r="43" spans="5:6" ht="30" customHeight="1">
      <c r="E43" s="98"/>
      <c r="F43" s="97"/>
    </row>
    <row r="44" ht="9.75" customHeight="1"/>
  </sheetData>
  <sheetProtection password="FA9C" sheet="1" formatColumns="0" formatRows="0"/>
  <mergeCells count="1">
    <mergeCell ref="E5:F5"/>
  </mergeCells>
  <dataValidations count="8"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F23">
      <formula1>"a"</formula1>
      <formula2>0</formula2>
    </dataValidation>
    <dataValidation type="textLength" operator="lessThanOrEqual" allowBlank="1" showErrorMessage="1" errorTitle="Ошибка" error="Допускается ввод не более 900 символов!" sqref="F29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F13">
      <formula1>data_type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" errorTitle="Ошибка" error="Выберите значение из списка" sqref="F16">
      <formula1>0</formula1>
      <formula2>0</formula2>
    </dataValidation>
    <dataValidation type="whole" allowBlank="1" showInputMessage="1" showErrorMessage="1" prompt="Введите число от 2 до 99" errorTitle="Ошибка" error="Допускается ввод чисел от 2 до 99!" sqref="F17">
      <formula1>2</formula1>
      <formula2>99</formula2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F14">
      <formula1>0</formula1>
      <formula2>0</formula2>
    </dataValidation>
    <dataValidation type="list" allowBlank="1" showInputMessage="1" showErrorMessage="1" prompt="Выберите значение из списка" errorTitle="Ошибка" error="Выберите значение из списка" sqref="F21">
      <formula1>QUARTER</formula1>
      <formula2>0</formula2>
    </dataValidation>
    <dataValidation type="list" allowBlank="1" showErrorMessage="1" sqref="F20">
      <formula1>"2013,2014,2015,2016,2017,2018"</formula1>
      <formula2>0</formula2>
    </dataValidation>
  </dataValidations>
  <printOptions/>
  <pageMargins left="0.75" right="0.75" top="1" bottom="1" header="0.5118110236220472" footer="0.5118110236220472"/>
  <pageSetup horizontalDpi="300" verticalDpi="300" orientation="portrait" paperSize="8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7"/>
  </sheetPr>
  <dimension ref="A1:D48"/>
  <sheetViews>
    <sheetView workbookViewId="0" topLeftCell="A1">
      <selection activeCell="A1" sqref="A1"/>
    </sheetView>
  </sheetViews>
  <sheetFormatPr defaultColWidth="9.140625" defaultRowHeight="11.25"/>
  <cols>
    <col min="1" max="1" width="9.140625" style="2" customWidth="1"/>
    <col min="2" max="2" width="30.421875" style="2" customWidth="1"/>
    <col min="3" max="16384" width="9.140625" style="2" customWidth="1"/>
  </cols>
  <sheetData>
    <row r="1" spans="1:4" ht="11.25">
      <c r="A1" s="2" t="s">
        <v>393</v>
      </c>
      <c r="B1" s="2" t="s">
        <v>1851</v>
      </c>
      <c r="C1" s="2" t="s">
        <v>1852</v>
      </c>
      <c r="D1" s="2" t="s">
        <v>1853</v>
      </c>
    </row>
    <row r="2" spans="1:4" ht="11.25">
      <c r="A2" s="2">
        <v>1</v>
      </c>
      <c r="B2" s="2" t="s">
        <v>1854</v>
      </c>
      <c r="C2" s="2" t="s">
        <v>1855</v>
      </c>
      <c r="D2" s="2" t="s">
        <v>1856</v>
      </c>
    </row>
    <row r="3" spans="1:4" ht="11.25">
      <c r="A3" s="2">
        <v>2</v>
      </c>
      <c r="B3" s="2" t="s">
        <v>1857</v>
      </c>
      <c r="C3" s="2" t="s">
        <v>1858</v>
      </c>
      <c r="D3" s="2" t="s">
        <v>1859</v>
      </c>
    </row>
    <row r="4" spans="1:4" ht="11.25">
      <c r="A4" s="2">
        <v>3</v>
      </c>
      <c r="B4" s="2" t="s">
        <v>1857</v>
      </c>
      <c r="C4" s="2" t="s">
        <v>1860</v>
      </c>
      <c r="D4" s="2" t="s">
        <v>1861</v>
      </c>
    </row>
    <row r="5" spans="1:4" ht="11.25">
      <c r="A5" s="2">
        <v>4</v>
      </c>
      <c r="B5" s="2" t="s">
        <v>91</v>
      </c>
      <c r="C5" s="2" t="s">
        <v>92</v>
      </c>
      <c r="D5" s="2" t="s">
        <v>93</v>
      </c>
    </row>
    <row r="6" spans="1:4" ht="11.25">
      <c r="A6" s="2">
        <v>5</v>
      </c>
      <c r="B6" s="2" t="s">
        <v>1862</v>
      </c>
      <c r="C6" s="2" t="s">
        <v>1863</v>
      </c>
      <c r="D6" s="2" t="s">
        <v>1864</v>
      </c>
    </row>
    <row r="7" spans="1:4" ht="11.25">
      <c r="A7" s="2">
        <v>6</v>
      </c>
      <c r="B7" s="2" t="s">
        <v>1865</v>
      </c>
      <c r="C7" s="2" t="s">
        <v>1865</v>
      </c>
      <c r="D7" s="2" t="s">
        <v>1866</v>
      </c>
    </row>
    <row r="8" spans="1:4" ht="11.25">
      <c r="A8" s="2">
        <v>7</v>
      </c>
      <c r="B8" s="2" t="s">
        <v>1867</v>
      </c>
      <c r="C8" s="2" t="s">
        <v>1868</v>
      </c>
      <c r="D8" s="2" t="s">
        <v>1869</v>
      </c>
    </row>
    <row r="9" spans="1:4" ht="11.25">
      <c r="A9" s="2">
        <v>8</v>
      </c>
      <c r="B9" s="2" t="s">
        <v>1857</v>
      </c>
      <c r="C9" s="2" t="s">
        <v>1870</v>
      </c>
      <c r="D9" s="2" t="s">
        <v>1871</v>
      </c>
    </row>
    <row r="10" spans="1:4" ht="11.25">
      <c r="A10" s="2">
        <v>9</v>
      </c>
      <c r="B10" s="2" t="s">
        <v>1867</v>
      </c>
      <c r="C10" s="2" t="s">
        <v>1872</v>
      </c>
      <c r="D10" s="2" t="s">
        <v>1873</v>
      </c>
    </row>
    <row r="11" spans="1:4" ht="11.25">
      <c r="A11" s="2">
        <v>10</v>
      </c>
      <c r="B11" s="2" t="s">
        <v>1874</v>
      </c>
      <c r="C11" s="2" t="s">
        <v>1875</v>
      </c>
      <c r="D11" s="2" t="s">
        <v>1876</v>
      </c>
    </row>
    <row r="12" spans="1:4" ht="11.25">
      <c r="A12" s="2">
        <v>11</v>
      </c>
      <c r="B12" s="2" t="s">
        <v>91</v>
      </c>
      <c r="C12" s="2" t="s">
        <v>95</v>
      </c>
      <c r="D12" s="2" t="s">
        <v>96</v>
      </c>
    </row>
    <row r="13" spans="1:4" ht="11.25">
      <c r="A13" s="2">
        <v>12</v>
      </c>
      <c r="B13" s="2" t="s">
        <v>91</v>
      </c>
      <c r="C13" s="2" t="s">
        <v>97</v>
      </c>
      <c r="D13" s="2" t="s">
        <v>98</v>
      </c>
    </row>
    <row r="14" spans="1:4" ht="11.25">
      <c r="A14" s="2">
        <v>13</v>
      </c>
      <c r="B14" s="2" t="s">
        <v>1874</v>
      </c>
      <c r="C14" s="2" t="s">
        <v>1877</v>
      </c>
      <c r="D14" s="2" t="s">
        <v>1878</v>
      </c>
    </row>
    <row r="15" spans="1:4" ht="11.25">
      <c r="A15" s="2">
        <v>14</v>
      </c>
      <c r="B15" s="2" t="s">
        <v>1862</v>
      </c>
      <c r="C15" s="2" t="s">
        <v>1879</v>
      </c>
      <c r="D15" s="2" t="s">
        <v>1880</v>
      </c>
    </row>
    <row r="16" spans="1:4" ht="11.25">
      <c r="A16" s="2">
        <v>15</v>
      </c>
      <c r="B16" s="2" t="s">
        <v>1867</v>
      </c>
      <c r="C16" s="2" t="s">
        <v>1881</v>
      </c>
      <c r="D16" s="2" t="s">
        <v>1882</v>
      </c>
    </row>
    <row r="17" spans="1:4" ht="11.25">
      <c r="A17" s="2">
        <v>16</v>
      </c>
      <c r="B17" s="2" t="s">
        <v>1862</v>
      </c>
      <c r="C17" s="2" t="s">
        <v>1883</v>
      </c>
      <c r="D17" s="2" t="s">
        <v>1884</v>
      </c>
    </row>
    <row r="18" spans="1:4" ht="11.25">
      <c r="A18" s="2">
        <v>17</v>
      </c>
      <c r="B18" s="2" t="s">
        <v>1854</v>
      </c>
      <c r="C18" s="2" t="s">
        <v>1885</v>
      </c>
      <c r="D18" s="2" t="s">
        <v>1886</v>
      </c>
    </row>
    <row r="19" spans="1:4" ht="11.25">
      <c r="A19" s="2">
        <v>18</v>
      </c>
      <c r="B19" s="2" t="s">
        <v>1857</v>
      </c>
      <c r="C19" s="2" t="s">
        <v>1887</v>
      </c>
      <c r="D19" s="2" t="s">
        <v>1888</v>
      </c>
    </row>
    <row r="20" spans="1:4" ht="11.25">
      <c r="A20" s="2">
        <v>19</v>
      </c>
      <c r="B20" s="2" t="s">
        <v>1862</v>
      </c>
      <c r="C20" s="2" t="s">
        <v>1889</v>
      </c>
      <c r="D20" s="2" t="s">
        <v>1890</v>
      </c>
    </row>
    <row r="21" spans="1:4" ht="11.25">
      <c r="A21" s="2">
        <v>20</v>
      </c>
      <c r="B21" s="2" t="s">
        <v>1854</v>
      </c>
      <c r="C21" s="2" t="s">
        <v>1891</v>
      </c>
      <c r="D21" s="2" t="s">
        <v>1892</v>
      </c>
    </row>
    <row r="22" spans="1:4" ht="11.25">
      <c r="A22" s="2">
        <v>21</v>
      </c>
      <c r="B22" s="2" t="s">
        <v>1854</v>
      </c>
      <c r="C22" s="2" t="s">
        <v>1893</v>
      </c>
      <c r="D22" s="2" t="s">
        <v>1894</v>
      </c>
    </row>
    <row r="23" spans="1:4" ht="11.25">
      <c r="A23" s="2">
        <v>22</v>
      </c>
      <c r="B23" s="2" t="s">
        <v>91</v>
      </c>
      <c r="C23" s="2" t="s">
        <v>99</v>
      </c>
      <c r="D23" s="2" t="s">
        <v>100</v>
      </c>
    </row>
    <row r="24" spans="1:4" ht="11.25">
      <c r="A24" s="2">
        <v>23</v>
      </c>
      <c r="B24" s="2" t="s">
        <v>1867</v>
      </c>
      <c r="C24" s="2" t="s">
        <v>1895</v>
      </c>
      <c r="D24" s="2" t="s">
        <v>1896</v>
      </c>
    </row>
    <row r="25" spans="1:4" ht="11.25">
      <c r="A25" s="2">
        <v>24</v>
      </c>
      <c r="B25" s="2" t="s">
        <v>1867</v>
      </c>
      <c r="C25" s="2" t="s">
        <v>1897</v>
      </c>
      <c r="D25" s="2" t="s">
        <v>1898</v>
      </c>
    </row>
    <row r="26" spans="1:4" ht="11.25">
      <c r="A26" s="2">
        <v>25</v>
      </c>
      <c r="B26" s="2" t="s">
        <v>1899</v>
      </c>
      <c r="C26" s="2" t="s">
        <v>1899</v>
      </c>
      <c r="D26" s="2" t="s">
        <v>1900</v>
      </c>
    </row>
    <row r="27" spans="1:4" ht="11.25">
      <c r="A27" s="2">
        <v>26</v>
      </c>
      <c r="B27" s="2" t="s">
        <v>1874</v>
      </c>
      <c r="C27" s="2" t="s">
        <v>1901</v>
      </c>
      <c r="D27" s="2" t="s">
        <v>1902</v>
      </c>
    </row>
    <row r="28" spans="1:4" ht="11.25">
      <c r="A28" s="2">
        <v>27</v>
      </c>
      <c r="B28" s="2" t="s">
        <v>1867</v>
      </c>
      <c r="C28" s="2" t="s">
        <v>1903</v>
      </c>
      <c r="D28" s="2" t="s">
        <v>1904</v>
      </c>
    </row>
    <row r="29" spans="1:4" ht="11.25">
      <c r="A29" s="2">
        <v>28</v>
      </c>
      <c r="B29" s="2" t="s">
        <v>91</v>
      </c>
      <c r="C29" s="2" t="s">
        <v>101</v>
      </c>
      <c r="D29" s="2" t="s">
        <v>102</v>
      </c>
    </row>
    <row r="30" spans="1:4" ht="11.25">
      <c r="A30" s="2">
        <v>29</v>
      </c>
      <c r="B30" s="2" t="s">
        <v>1867</v>
      </c>
      <c r="C30" s="2" t="s">
        <v>1905</v>
      </c>
      <c r="D30" s="2" t="s">
        <v>1906</v>
      </c>
    </row>
    <row r="31" spans="1:4" ht="11.25">
      <c r="A31" s="2">
        <v>30</v>
      </c>
      <c r="B31" s="2" t="s">
        <v>1857</v>
      </c>
      <c r="C31" s="2" t="s">
        <v>1907</v>
      </c>
      <c r="D31" s="2" t="s">
        <v>1908</v>
      </c>
    </row>
    <row r="32" spans="1:4" ht="11.25">
      <c r="A32" s="2">
        <v>31</v>
      </c>
      <c r="B32" s="2" t="s">
        <v>1857</v>
      </c>
      <c r="C32" s="2" t="s">
        <v>1909</v>
      </c>
      <c r="D32" s="2" t="s">
        <v>1910</v>
      </c>
    </row>
    <row r="33" spans="1:4" ht="11.25">
      <c r="A33" s="2">
        <v>32</v>
      </c>
      <c r="B33" s="2" t="s">
        <v>1854</v>
      </c>
      <c r="C33" s="2" t="s">
        <v>1911</v>
      </c>
      <c r="D33" s="2" t="s">
        <v>1912</v>
      </c>
    </row>
    <row r="34" spans="1:4" ht="11.25">
      <c r="A34" s="2">
        <v>33</v>
      </c>
      <c r="B34" s="2" t="s">
        <v>91</v>
      </c>
      <c r="C34" s="2" t="s">
        <v>103</v>
      </c>
      <c r="D34" s="2" t="s">
        <v>104</v>
      </c>
    </row>
    <row r="35" spans="1:4" ht="11.25">
      <c r="A35" s="2">
        <v>34</v>
      </c>
      <c r="B35" s="2" t="s">
        <v>1867</v>
      </c>
      <c r="C35" s="2" t="s">
        <v>1913</v>
      </c>
      <c r="D35" s="2" t="s">
        <v>1914</v>
      </c>
    </row>
    <row r="36" spans="1:4" ht="11.25">
      <c r="A36" s="2">
        <v>35</v>
      </c>
      <c r="B36" s="2" t="s">
        <v>1915</v>
      </c>
      <c r="C36" s="2" t="s">
        <v>1916</v>
      </c>
      <c r="D36" s="2" t="s">
        <v>1917</v>
      </c>
    </row>
    <row r="37" spans="1:4" ht="11.25">
      <c r="A37" s="2">
        <v>36</v>
      </c>
      <c r="B37" s="2" t="s">
        <v>1867</v>
      </c>
      <c r="C37" s="2" t="s">
        <v>1918</v>
      </c>
      <c r="D37" s="2" t="s">
        <v>1919</v>
      </c>
    </row>
    <row r="38" spans="1:4" ht="11.25">
      <c r="A38" s="2">
        <v>37</v>
      </c>
      <c r="B38" s="2" t="s">
        <v>1867</v>
      </c>
      <c r="C38" s="2" t="s">
        <v>1920</v>
      </c>
      <c r="D38" s="2" t="s">
        <v>1921</v>
      </c>
    </row>
    <row r="39" spans="1:4" ht="11.25">
      <c r="A39" s="2">
        <v>38</v>
      </c>
      <c r="B39" s="2" t="s">
        <v>1874</v>
      </c>
      <c r="C39" s="2" t="s">
        <v>1922</v>
      </c>
      <c r="D39" s="2" t="s">
        <v>1923</v>
      </c>
    </row>
    <row r="40" spans="1:4" ht="11.25">
      <c r="A40" s="2">
        <v>39</v>
      </c>
      <c r="B40" s="2" t="s">
        <v>91</v>
      </c>
      <c r="C40" s="2" t="s">
        <v>105</v>
      </c>
      <c r="D40" s="2" t="s">
        <v>106</v>
      </c>
    </row>
    <row r="41" spans="1:4" ht="11.25">
      <c r="A41" s="2">
        <v>40</v>
      </c>
      <c r="B41" s="2" t="s">
        <v>91</v>
      </c>
      <c r="C41" s="2" t="s">
        <v>107</v>
      </c>
      <c r="D41" s="2" t="s">
        <v>108</v>
      </c>
    </row>
    <row r="42" spans="1:4" ht="11.25">
      <c r="A42" s="2">
        <v>41</v>
      </c>
      <c r="B42" s="2" t="s">
        <v>91</v>
      </c>
      <c r="C42" s="2" t="s">
        <v>109</v>
      </c>
      <c r="D42" s="2" t="s">
        <v>110</v>
      </c>
    </row>
    <row r="43" spans="1:4" ht="11.25">
      <c r="A43" s="2">
        <v>42</v>
      </c>
      <c r="B43" s="2" t="s">
        <v>1867</v>
      </c>
      <c r="C43" s="2" t="s">
        <v>1924</v>
      </c>
      <c r="D43" s="2" t="s">
        <v>1925</v>
      </c>
    </row>
    <row r="44" spans="1:4" ht="11.25">
      <c r="A44" s="2">
        <v>43</v>
      </c>
      <c r="B44" s="2" t="s">
        <v>1854</v>
      </c>
      <c r="C44" s="2" t="s">
        <v>1926</v>
      </c>
      <c r="D44" s="2" t="s">
        <v>1927</v>
      </c>
    </row>
    <row r="45" spans="1:4" ht="11.25">
      <c r="A45" s="2">
        <v>44</v>
      </c>
      <c r="B45" s="2" t="s">
        <v>1857</v>
      </c>
      <c r="C45" s="2" t="s">
        <v>1928</v>
      </c>
      <c r="D45" s="2" t="s">
        <v>1929</v>
      </c>
    </row>
    <row r="46" spans="1:4" ht="11.25">
      <c r="A46" s="2">
        <v>45</v>
      </c>
      <c r="B46" s="2" t="s">
        <v>1867</v>
      </c>
      <c r="C46" s="2" t="s">
        <v>1930</v>
      </c>
      <c r="D46" s="2" t="s">
        <v>1931</v>
      </c>
    </row>
    <row r="47" spans="1:4" ht="11.25">
      <c r="A47" s="2">
        <v>46</v>
      </c>
      <c r="B47" s="2" t="s">
        <v>1857</v>
      </c>
      <c r="C47" s="2" t="s">
        <v>1932</v>
      </c>
      <c r="D47" s="2" t="s">
        <v>1933</v>
      </c>
    </row>
    <row r="48" spans="1:4" ht="11.25">
      <c r="A48" s="2">
        <v>47</v>
      </c>
      <c r="B48" s="2" t="s">
        <v>1862</v>
      </c>
      <c r="C48" s="2" t="s">
        <v>1934</v>
      </c>
      <c r="D48" s="2" t="s">
        <v>1935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47"/>
  </sheetPr>
  <dimension ref="B3:B5"/>
  <sheetViews>
    <sheetView workbookViewId="0" topLeftCell="A1">
      <selection activeCell="A1" sqref="A1"/>
    </sheetView>
  </sheetViews>
  <sheetFormatPr defaultColWidth="9.140625" defaultRowHeight="11.25"/>
  <cols>
    <col min="2" max="2" width="66.00390625" style="264" customWidth="1"/>
  </cols>
  <sheetData>
    <row r="3" ht="11.25">
      <c r="B3" s="331" t="s">
        <v>90</v>
      </c>
    </row>
    <row r="4" ht="11.25">
      <c r="B4" s="331" t="s">
        <v>1936</v>
      </c>
    </row>
    <row r="5" ht="11.25">
      <c r="B5" s="264" t="s">
        <v>1937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33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47"/>
  </sheetPr>
  <dimension ref="A1:C2"/>
  <sheetViews>
    <sheetView workbookViewId="0" topLeftCell="A1">
      <selection activeCell="A1" sqref="A1"/>
    </sheetView>
  </sheetViews>
  <sheetFormatPr defaultColWidth="9.140625" defaultRowHeight="11.25"/>
  <cols>
    <col min="1" max="1" width="9.140625" style="333" customWidth="1"/>
    <col min="2" max="2" width="66.7109375" style="333" customWidth="1"/>
    <col min="3" max="16384" width="9.140625" style="333" customWidth="1"/>
  </cols>
  <sheetData>
    <row r="1" spans="1:3" ht="11.25">
      <c r="A1" s="333" t="s">
        <v>1938</v>
      </c>
      <c r="B1" s="333" t="s">
        <v>1939</v>
      </c>
      <c r="C1" s="333" t="s">
        <v>1940</v>
      </c>
    </row>
    <row r="2" spans="1:3" ht="11.25">
      <c r="A2" s="333">
        <v>64275710</v>
      </c>
      <c r="B2" s="333" t="s">
        <v>1941</v>
      </c>
      <c r="C2" s="333" t="s">
        <v>1942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29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00" hidden="1" customWidth="1"/>
    <col min="2" max="2" width="9.140625" style="101" hidden="1" customWidth="1"/>
    <col min="3" max="3" width="4.7109375" style="102" customWidth="1"/>
    <col min="4" max="4" width="6.28125" style="101" customWidth="1"/>
    <col min="5" max="5" width="46.421875" style="101" customWidth="1"/>
    <col min="6" max="6" width="3.7109375" style="101" customWidth="1"/>
    <col min="7" max="7" width="5.7109375" style="101" customWidth="1"/>
    <col min="8" max="8" width="41.421875" style="101" customWidth="1"/>
    <col min="9" max="9" width="3.7109375" style="101" customWidth="1"/>
    <col min="10" max="10" width="5.7109375" style="101" customWidth="1"/>
    <col min="11" max="11" width="32.57421875" style="101" customWidth="1"/>
    <col min="12" max="12" width="14.8515625" style="101" customWidth="1"/>
    <col min="13" max="13" width="3.7109375" style="103" customWidth="1"/>
    <col min="14" max="16" width="9.140625" style="101" customWidth="1"/>
    <col min="17" max="17" width="255.7109375" style="104" hidden="1" customWidth="1"/>
    <col min="18" max="20" width="9.140625" style="101" customWidth="1"/>
    <col min="21" max="21" width="9.140625" style="105" customWidth="1"/>
    <col min="22" max="16384" width="9.140625" style="101" customWidth="1"/>
  </cols>
  <sheetData>
    <row r="1" spans="1:21" s="103" customFormat="1" ht="16.5" customHeight="1" hidden="1">
      <c r="A1" s="100"/>
      <c r="B1" s="101"/>
      <c r="C1" s="102"/>
      <c r="D1" s="101"/>
      <c r="E1" s="101"/>
      <c r="F1" s="101"/>
      <c r="G1" s="101"/>
      <c r="H1" s="101"/>
      <c r="I1" s="101"/>
      <c r="J1" s="101"/>
      <c r="K1" s="101"/>
      <c r="L1" s="101"/>
      <c r="Q1" s="106"/>
      <c r="U1" s="105"/>
    </row>
    <row r="2" spans="1:21" s="103" customFormat="1" ht="16.5" customHeight="1" hidden="1">
      <c r="A2" s="100"/>
      <c r="B2" s="101"/>
      <c r="C2" s="102"/>
      <c r="D2" s="101"/>
      <c r="E2" s="101"/>
      <c r="F2" s="101"/>
      <c r="G2" s="101"/>
      <c r="H2" s="101"/>
      <c r="I2" s="101"/>
      <c r="J2" s="101"/>
      <c r="K2" s="101"/>
      <c r="L2" s="101"/>
      <c r="Q2" s="106"/>
      <c r="U2" s="105"/>
    </row>
    <row r="3" spans="1:21" s="103" customFormat="1" ht="10.5" customHeight="1">
      <c r="A3" s="100"/>
      <c r="B3" s="101"/>
      <c r="C3" s="107"/>
      <c r="D3" s="108"/>
      <c r="E3" s="108"/>
      <c r="F3" s="108"/>
      <c r="G3" s="108"/>
      <c r="H3" s="108"/>
      <c r="I3" s="108"/>
      <c r="J3" s="108"/>
      <c r="K3" s="108"/>
      <c r="L3" s="109"/>
      <c r="Q3" s="106"/>
      <c r="U3" s="105"/>
    </row>
    <row r="4" spans="1:21" s="103" customFormat="1" ht="14.25" customHeight="1">
      <c r="A4" s="100"/>
      <c r="B4" s="101"/>
      <c r="C4" s="107"/>
      <c r="D4" s="110" t="s">
        <v>74</v>
      </c>
      <c r="E4" s="110"/>
      <c r="F4" s="110"/>
      <c r="G4" s="110"/>
      <c r="H4" s="110"/>
      <c r="Q4" s="106"/>
      <c r="U4" s="105"/>
    </row>
    <row r="5" spans="1:21" s="103" customFormat="1" ht="18.75" customHeight="1">
      <c r="A5" s="100"/>
      <c r="B5" s="101"/>
      <c r="C5" s="107"/>
      <c r="D5" s="111">
        <f>IF(org=0,"Не определено",org)</f>
        <v>0</v>
      </c>
      <c r="E5" s="111"/>
      <c r="F5" s="111"/>
      <c r="G5" s="111"/>
      <c r="H5" s="111"/>
      <c r="Q5" s="106"/>
      <c r="U5" s="105"/>
    </row>
    <row r="6" spans="1:21" s="103" customFormat="1" ht="3" customHeight="1">
      <c r="A6" s="100"/>
      <c r="B6" s="101"/>
      <c r="C6" s="107"/>
      <c r="D6" s="108"/>
      <c r="E6" s="108"/>
      <c r="F6" s="108"/>
      <c r="G6" s="108"/>
      <c r="H6" s="112"/>
      <c r="I6" s="112"/>
      <c r="J6" s="112"/>
      <c r="K6" s="112"/>
      <c r="L6" s="113"/>
      <c r="Q6" s="106"/>
      <c r="U6" s="105"/>
    </row>
    <row r="7" spans="1:21" s="103" customFormat="1" ht="19.5" customHeight="1" hidden="1">
      <c r="A7" s="1"/>
      <c r="B7" s="1"/>
      <c r="C7" s="107"/>
      <c r="D7" s="114"/>
      <c r="E7" s="114"/>
      <c r="F7" s="115" t="s">
        <v>75</v>
      </c>
      <c r="G7" s="115"/>
      <c r="H7" s="112"/>
      <c r="I7" s="112"/>
      <c r="J7" s="116"/>
      <c r="K7" s="117"/>
      <c r="L7" s="117"/>
      <c r="Q7" s="106"/>
      <c r="U7" s="105"/>
    </row>
    <row r="8" ht="3" customHeight="1"/>
    <row r="9" spans="1:21" s="103" customFormat="1" ht="23.25" customHeight="1">
      <c r="A9" s="100"/>
      <c r="B9" s="101"/>
      <c r="C9" s="107"/>
      <c r="D9" s="118" t="s">
        <v>76</v>
      </c>
      <c r="E9" s="118"/>
      <c r="F9" s="118" t="s">
        <v>77</v>
      </c>
      <c r="G9" s="118"/>
      <c r="H9" s="118"/>
      <c r="I9" s="119" t="s">
        <v>78</v>
      </c>
      <c r="J9" s="119"/>
      <c r="K9" s="119"/>
      <c r="L9" s="119"/>
      <c r="Q9" s="106"/>
      <c r="U9" s="105"/>
    </row>
    <row r="10" spans="1:21" s="103" customFormat="1" ht="23.25" customHeight="1">
      <c r="A10" s="100"/>
      <c r="B10" s="101"/>
      <c r="C10" s="107"/>
      <c r="D10" s="120" t="s">
        <v>79</v>
      </c>
      <c r="E10" s="120" t="s">
        <v>80</v>
      </c>
      <c r="F10" s="120" t="s">
        <v>79</v>
      </c>
      <c r="G10" s="120"/>
      <c r="H10" s="121" t="s">
        <v>80</v>
      </c>
      <c r="I10" s="120" t="s">
        <v>79</v>
      </c>
      <c r="J10" s="120"/>
      <c r="K10" s="121" t="s">
        <v>80</v>
      </c>
      <c r="L10" s="121" t="s">
        <v>81</v>
      </c>
      <c r="Q10" s="106"/>
      <c r="U10" s="105"/>
    </row>
    <row r="11" spans="1:21" s="103" customFormat="1" ht="11.25" customHeight="1">
      <c r="A11" s="100"/>
      <c r="B11" s="101"/>
      <c r="C11" s="107"/>
      <c r="D11" s="122" t="s">
        <v>82</v>
      </c>
      <c r="E11" s="122" t="s">
        <v>83</v>
      </c>
      <c r="F11" s="123" t="s">
        <v>84</v>
      </c>
      <c r="G11" s="123"/>
      <c r="H11" s="122" t="s">
        <v>85</v>
      </c>
      <c r="I11" s="123" t="s">
        <v>86</v>
      </c>
      <c r="J11" s="123"/>
      <c r="K11" s="122" t="s">
        <v>87</v>
      </c>
      <c r="L11" s="122" t="s">
        <v>88</v>
      </c>
      <c r="Q11" s="106"/>
      <c r="U11" s="105"/>
    </row>
    <row r="12" spans="1:21" s="103" customFormat="1" ht="12.75" customHeight="1" hidden="1">
      <c r="A12" s="101"/>
      <c r="B12" s="101"/>
      <c r="C12" s="107"/>
      <c r="D12" s="124">
        <v>0</v>
      </c>
      <c r="E12" s="125"/>
      <c r="F12" s="126"/>
      <c r="G12" s="126"/>
      <c r="H12" s="127"/>
      <c r="I12" s="128"/>
      <c r="J12" s="126"/>
      <c r="K12" s="127"/>
      <c r="L12" s="129"/>
      <c r="Q12" s="106"/>
      <c r="U12" s="105"/>
    </row>
    <row r="13" spans="1:83" s="139" customFormat="1" ht="15" customHeight="1">
      <c r="A13" s="130"/>
      <c r="B13" s="100" t="s">
        <v>89</v>
      </c>
      <c r="C13" s="107"/>
      <c r="D13" s="118">
        <v>1</v>
      </c>
      <c r="E13" s="131" t="s">
        <v>90</v>
      </c>
      <c r="F13" s="132"/>
      <c r="G13" s="118">
        <v>1</v>
      </c>
      <c r="H13" s="133" t="s">
        <v>91</v>
      </c>
      <c r="I13" s="134"/>
      <c r="J13" s="135" t="s">
        <v>82</v>
      </c>
      <c r="K13" s="133" t="s">
        <v>92</v>
      </c>
      <c r="L13" s="136" t="s">
        <v>93</v>
      </c>
      <c r="M13" s="100"/>
      <c r="N13" s="100"/>
      <c r="O13" s="100"/>
      <c r="P13" s="100"/>
      <c r="Q13" s="104" t="s">
        <v>90</v>
      </c>
      <c r="R13" s="100"/>
      <c r="S13" s="100"/>
      <c r="T13" s="100"/>
      <c r="U13" s="137"/>
      <c r="V13" s="100"/>
      <c r="W13" s="100"/>
      <c r="X13" s="100"/>
      <c r="Y13" s="3"/>
      <c r="Z13" s="3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83" s="139" customFormat="1" ht="15" customHeight="1">
      <c r="A14" s="130"/>
      <c r="B14" s="100" t="s">
        <v>94</v>
      </c>
      <c r="C14" s="140"/>
      <c r="D14" s="118"/>
      <c r="E14" s="131"/>
      <c r="F14" s="132"/>
      <c r="G14" s="118"/>
      <c r="H14" s="133"/>
      <c r="I14" s="141"/>
      <c r="J14" s="118">
        <v>2</v>
      </c>
      <c r="K14" s="133" t="s">
        <v>95</v>
      </c>
      <c r="L14" s="136" t="s">
        <v>96</v>
      </c>
      <c r="M14" s="100"/>
      <c r="N14" s="100"/>
      <c r="O14" s="100"/>
      <c r="P14" s="100"/>
      <c r="Q14" s="104"/>
      <c r="R14" s="100"/>
      <c r="S14" s="100"/>
      <c r="T14" s="100"/>
      <c r="U14" s="137"/>
      <c r="V14" s="100"/>
      <c r="W14" s="100"/>
      <c r="X14" s="100"/>
      <c r="Y14" s="3"/>
      <c r="Z14" s="3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3"/>
      <c r="BW14" s="3"/>
      <c r="BX14" s="3"/>
      <c r="BY14" s="3"/>
      <c r="BZ14" s="3"/>
      <c r="CA14" s="3"/>
      <c r="CB14" s="3"/>
      <c r="CC14" s="3"/>
      <c r="CD14" s="3"/>
      <c r="CE14" s="3"/>
    </row>
    <row r="15" spans="1:83" s="139" customFormat="1" ht="15" customHeight="1">
      <c r="A15" s="130"/>
      <c r="B15" s="100" t="s">
        <v>94</v>
      </c>
      <c r="C15" s="140"/>
      <c r="D15" s="118"/>
      <c r="E15" s="131"/>
      <c r="F15" s="132"/>
      <c r="G15" s="118"/>
      <c r="H15" s="133"/>
      <c r="I15" s="141"/>
      <c r="J15" s="118">
        <v>3</v>
      </c>
      <c r="K15" s="133" t="s">
        <v>97</v>
      </c>
      <c r="L15" s="136" t="s">
        <v>98</v>
      </c>
      <c r="M15" s="100"/>
      <c r="N15" s="100"/>
      <c r="O15" s="100"/>
      <c r="P15" s="100"/>
      <c r="Q15" s="104"/>
      <c r="R15" s="100"/>
      <c r="S15" s="100"/>
      <c r="T15" s="100"/>
      <c r="U15" s="137"/>
      <c r="V15" s="100"/>
      <c r="W15" s="100"/>
      <c r="X15" s="100"/>
      <c r="Y15" s="3"/>
      <c r="Z15" s="3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3"/>
      <c r="BW15" s="3"/>
      <c r="BX15" s="3"/>
      <c r="BY15" s="3"/>
      <c r="BZ15" s="3"/>
      <c r="CA15" s="3"/>
      <c r="CB15" s="3"/>
      <c r="CC15" s="3"/>
      <c r="CD15" s="3"/>
      <c r="CE15" s="3"/>
    </row>
    <row r="16" spans="1:83" s="139" customFormat="1" ht="15" customHeight="1">
      <c r="A16" s="130"/>
      <c r="B16" s="100" t="s">
        <v>94</v>
      </c>
      <c r="C16" s="140"/>
      <c r="D16" s="118"/>
      <c r="E16" s="131"/>
      <c r="F16" s="132"/>
      <c r="G16" s="118"/>
      <c r="H16" s="133"/>
      <c r="I16" s="141"/>
      <c r="J16" s="118">
        <v>4</v>
      </c>
      <c r="K16" s="133" t="s">
        <v>99</v>
      </c>
      <c r="L16" s="136" t="s">
        <v>100</v>
      </c>
      <c r="M16" s="100"/>
      <c r="N16" s="100"/>
      <c r="O16" s="100"/>
      <c r="P16" s="100"/>
      <c r="Q16" s="104"/>
      <c r="R16" s="100"/>
      <c r="S16" s="100"/>
      <c r="T16" s="100"/>
      <c r="U16" s="137"/>
      <c r="V16" s="100"/>
      <c r="W16" s="100"/>
      <c r="X16" s="100"/>
      <c r="Y16" s="3"/>
      <c r="Z16" s="3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3"/>
      <c r="BW16" s="3"/>
      <c r="BX16" s="3"/>
      <c r="BY16" s="3"/>
      <c r="BZ16" s="3"/>
      <c r="CA16" s="3"/>
      <c r="CB16" s="3"/>
      <c r="CC16" s="3"/>
      <c r="CD16" s="3"/>
      <c r="CE16" s="3"/>
    </row>
    <row r="17" spans="1:83" s="139" customFormat="1" ht="15" customHeight="1">
      <c r="A17" s="130"/>
      <c r="B17" s="100" t="s">
        <v>94</v>
      </c>
      <c r="C17" s="140"/>
      <c r="D17" s="118"/>
      <c r="E17" s="131"/>
      <c r="F17" s="132"/>
      <c r="G17" s="118"/>
      <c r="H17" s="133"/>
      <c r="I17" s="141"/>
      <c r="J17" s="118">
        <v>5</v>
      </c>
      <c r="K17" s="133" t="s">
        <v>101</v>
      </c>
      <c r="L17" s="136" t="s">
        <v>102</v>
      </c>
      <c r="M17" s="100"/>
      <c r="N17" s="100"/>
      <c r="O17" s="100"/>
      <c r="P17" s="100"/>
      <c r="Q17" s="104"/>
      <c r="R17" s="100"/>
      <c r="S17" s="100"/>
      <c r="T17" s="100"/>
      <c r="U17" s="137"/>
      <c r="V17" s="100"/>
      <c r="W17" s="100"/>
      <c r="X17" s="100"/>
      <c r="Y17" s="3"/>
      <c r="Z17" s="3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3"/>
      <c r="BW17" s="3"/>
      <c r="BX17" s="3"/>
      <c r="BY17" s="3"/>
      <c r="BZ17" s="3"/>
      <c r="CA17" s="3"/>
      <c r="CB17" s="3"/>
      <c r="CC17" s="3"/>
      <c r="CD17" s="3"/>
      <c r="CE17" s="3"/>
    </row>
    <row r="18" spans="1:83" s="139" customFormat="1" ht="15" customHeight="1">
      <c r="A18" s="130"/>
      <c r="B18" s="100" t="s">
        <v>94</v>
      </c>
      <c r="C18" s="140"/>
      <c r="D18" s="118"/>
      <c r="E18" s="131"/>
      <c r="F18" s="132"/>
      <c r="G18" s="118"/>
      <c r="H18" s="133"/>
      <c r="I18" s="141"/>
      <c r="J18" s="118">
        <v>6</v>
      </c>
      <c r="K18" s="133" t="s">
        <v>103</v>
      </c>
      <c r="L18" s="136" t="s">
        <v>104</v>
      </c>
      <c r="M18" s="100"/>
      <c r="N18" s="100"/>
      <c r="O18" s="100"/>
      <c r="P18" s="100"/>
      <c r="Q18" s="104"/>
      <c r="R18" s="100"/>
      <c r="S18" s="100"/>
      <c r="T18" s="100"/>
      <c r="U18" s="137"/>
      <c r="V18" s="100"/>
      <c r="W18" s="100"/>
      <c r="X18" s="100"/>
      <c r="Y18" s="3"/>
      <c r="Z18" s="3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3"/>
      <c r="BW18" s="3"/>
      <c r="BX18" s="3"/>
      <c r="BY18" s="3"/>
      <c r="BZ18" s="3"/>
      <c r="CA18" s="3"/>
      <c r="CB18" s="3"/>
      <c r="CC18" s="3"/>
      <c r="CD18" s="3"/>
      <c r="CE18" s="3"/>
    </row>
    <row r="19" spans="1:83" s="139" customFormat="1" ht="15" customHeight="1">
      <c r="A19" s="130"/>
      <c r="B19" s="100" t="s">
        <v>94</v>
      </c>
      <c r="C19" s="140"/>
      <c r="D19" s="118"/>
      <c r="E19" s="131"/>
      <c r="F19" s="132"/>
      <c r="G19" s="118"/>
      <c r="H19" s="133"/>
      <c r="I19" s="141"/>
      <c r="J19" s="118">
        <v>7</v>
      </c>
      <c r="K19" s="133" t="s">
        <v>105</v>
      </c>
      <c r="L19" s="136" t="s">
        <v>106</v>
      </c>
      <c r="M19" s="100"/>
      <c r="N19" s="100"/>
      <c r="O19" s="100"/>
      <c r="P19" s="100"/>
      <c r="Q19" s="104"/>
      <c r="R19" s="100"/>
      <c r="S19" s="100"/>
      <c r="T19" s="100"/>
      <c r="U19" s="137"/>
      <c r="V19" s="100"/>
      <c r="W19" s="100"/>
      <c r="X19" s="100"/>
      <c r="Y19" s="3"/>
      <c r="Z19" s="3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3"/>
      <c r="BW19" s="3"/>
      <c r="BX19" s="3"/>
      <c r="BY19" s="3"/>
      <c r="BZ19" s="3"/>
      <c r="CA19" s="3"/>
      <c r="CB19" s="3"/>
      <c r="CC19" s="3"/>
      <c r="CD19" s="3"/>
      <c r="CE19" s="3"/>
    </row>
    <row r="20" spans="1:83" s="139" customFormat="1" ht="15" customHeight="1">
      <c r="A20" s="130"/>
      <c r="B20" s="100" t="s">
        <v>94</v>
      </c>
      <c r="C20" s="140"/>
      <c r="D20" s="118"/>
      <c r="E20" s="131"/>
      <c r="F20" s="132"/>
      <c r="G20" s="118"/>
      <c r="H20" s="133"/>
      <c r="I20" s="141"/>
      <c r="J20" s="118">
        <v>8</v>
      </c>
      <c r="K20" s="133" t="s">
        <v>107</v>
      </c>
      <c r="L20" s="136" t="s">
        <v>108</v>
      </c>
      <c r="M20" s="100"/>
      <c r="N20" s="100"/>
      <c r="O20" s="100"/>
      <c r="P20" s="100"/>
      <c r="Q20" s="104"/>
      <c r="R20" s="100"/>
      <c r="S20" s="100"/>
      <c r="T20" s="100"/>
      <c r="U20" s="137"/>
      <c r="V20" s="100"/>
      <c r="W20" s="100"/>
      <c r="X20" s="100"/>
      <c r="Y20" s="3"/>
      <c r="Z20" s="3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3"/>
      <c r="BW20" s="3"/>
      <c r="BX20" s="3"/>
      <c r="BY20" s="3"/>
      <c r="BZ20" s="3"/>
      <c r="CA20" s="3"/>
      <c r="CB20" s="3"/>
      <c r="CC20" s="3"/>
      <c r="CD20" s="3"/>
      <c r="CE20" s="3"/>
    </row>
    <row r="21" spans="1:83" s="139" customFormat="1" ht="15" customHeight="1">
      <c r="A21" s="130"/>
      <c r="B21" s="100" t="s">
        <v>94</v>
      </c>
      <c r="C21" s="140"/>
      <c r="D21" s="118"/>
      <c r="E21" s="131"/>
      <c r="F21" s="132"/>
      <c r="G21" s="118"/>
      <c r="H21" s="133"/>
      <c r="I21" s="141"/>
      <c r="J21" s="118">
        <v>9</v>
      </c>
      <c r="K21" s="133" t="s">
        <v>109</v>
      </c>
      <c r="L21" s="136" t="s">
        <v>110</v>
      </c>
      <c r="M21" s="100"/>
      <c r="N21" s="100"/>
      <c r="O21" s="100"/>
      <c r="P21" s="100"/>
      <c r="Q21" s="104"/>
      <c r="R21" s="100"/>
      <c r="S21" s="100"/>
      <c r="T21" s="100"/>
      <c r="U21" s="137"/>
      <c r="V21" s="100"/>
      <c r="W21" s="100"/>
      <c r="X21" s="100"/>
      <c r="Y21" s="3"/>
      <c r="Z21" s="3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3"/>
      <c r="BW21" s="3"/>
      <c r="BX21" s="3"/>
      <c r="BY21" s="3"/>
      <c r="BZ21" s="3"/>
      <c r="CA21" s="3"/>
      <c r="CB21" s="3"/>
      <c r="CC21" s="3"/>
      <c r="CD21" s="3"/>
      <c r="CE21" s="3"/>
    </row>
    <row r="22" spans="1:83" s="139" customFormat="1" ht="15" customHeight="1">
      <c r="A22" s="130"/>
      <c r="B22" s="130"/>
      <c r="C22" s="140"/>
      <c r="D22" s="118"/>
      <c r="E22" s="131"/>
      <c r="F22" s="132"/>
      <c r="G22" s="118"/>
      <c r="H22" s="133"/>
      <c r="I22" s="142"/>
      <c r="J22" s="143"/>
      <c r="K22" s="144"/>
      <c r="L22" s="145"/>
      <c r="M22" s="100"/>
      <c r="N22" s="100"/>
      <c r="O22" s="100"/>
      <c r="P22" s="100"/>
      <c r="Q22" s="104"/>
      <c r="R22" s="100"/>
      <c r="S22" s="100"/>
      <c r="T22" s="100"/>
      <c r="U22" s="137"/>
      <c r="V22" s="100"/>
      <c r="W22" s="100"/>
      <c r="X22" s="100"/>
      <c r="Y22" s="3"/>
      <c r="Z22" s="3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3"/>
      <c r="BW22" s="3"/>
      <c r="BX22" s="3"/>
      <c r="BY22" s="3"/>
      <c r="BZ22" s="3"/>
      <c r="CA22" s="3"/>
      <c r="CB22" s="3"/>
      <c r="CC22" s="3"/>
      <c r="CD22" s="3"/>
      <c r="CE22" s="3"/>
    </row>
    <row r="23" spans="1:83" s="139" customFormat="1" ht="15" customHeight="1">
      <c r="A23" s="130"/>
      <c r="B23" s="130"/>
      <c r="C23" s="140"/>
      <c r="D23" s="118"/>
      <c r="E23" s="131"/>
      <c r="F23" s="142"/>
      <c r="G23" s="143"/>
      <c r="H23" s="144"/>
      <c r="I23" s="146"/>
      <c r="J23" s="146"/>
      <c r="K23" s="146"/>
      <c r="L23" s="145"/>
      <c r="M23" s="100"/>
      <c r="N23" s="100"/>
      <c r="O23" s="100"/>
      <c r="P23" s="100"/>
      <c r="Q23" s="104"/>
      <c r="R23" s="100"/>
      <c r="S23" s="100"/>
      <c r="T23" s="100"/>
      <c r="U23" s="137"/>
      <c r="V23" s="100"/>
      <c r="W23" s="100"/>
      <c r="X23" s="100"/>
      <c r="Y23" s="3"/>
      <c r="Z23" s="3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3"/>
      <c r="BW23" s="3"/>
      <c r="BX23" s="3"/>
      <c r="BY23" s="3"/>
      <c r="BZ23" s="3"/>
      <c r="CA23" s="3"/>
      <c r="CB23" s="3"/>
      <c r="CC23" s="3"/>
      <c r="CD23" s="3"/>
      <c r="CE23" s="3"/>
    </row>
    <row r="24" spans="1:21" s="103" customFormat="1" ht="15" customHeight="1">
      <c r="A24" s="101"/>
      <c r="B24" s="101" t="s">
        <v>89</v>
      </c>
      <c r="C24" s="107"/>
      <c r="D24" s="142"/>
      <c r="E24" s="147"/>
      <c r="F24" s="148"/>
      <c r="G24" s="148"/>
      <c r="H24" s="148"/>
      <c r="I24" s="148"/>
      <c r="J24" s="148"/>
      <c r="K24" s="148"/>
      <c r="L24" s="149"/>
      <c r="Q24" s="106" t="s">
        <v>111</v>
      </c>
      <c r="U24" s="105"/>
    </row>
    <row r="25" spans="1:21" s="103" customFormat="1" ht="21" customHeight="1">
      <c r="A25" s="100"/>
      <c r="B25" s="101"/>
      <c r="C25" s="102"/>
      <c r="D25" s="150"/>
      <c r="E25" s="150"/>
      <c r="F25" s="150"/>
      <c r="G25" s="150"/>
      <c r="H25" s="150"/>
      <c r="I25" s="150"/>
      <c r="J25" s="150"/>
      <c r="K25" s="150"/>
      <c r="L25" s="150"/>
      <c r="Q25" s="106"/>
      <c r="U25" s="105"/>
    </row>
    <row r="26" spans="1:21" s="103" customFormat="1" ht="15">
      <c r="A26" s="100"/>
      <c r="B26" s="101"/>
      <c r="C26" s="102"/>
      <c r="D26" s="101"/>
      <c r="E26" s="101"/>
      <c r="F26" s="101"/>
      <c r="G26" s="101"/>
      <c r="H26" s="101"/>
      <c r="I26" s="101"/>
      <c r="J26" s="101"/>
      <c r="K26" s="101"/>
      <c r="L26" s="101"/>
      <c r="Q26" s="106"/>
      <c r="U26" s="105"/>
    </row>
    <row r="27" spans="1:21" s="103" customFormat="1" ht="0.75" customHeight="1">
      <c r="A27" s="100"/>
      <c r="B27" s="101"/>
      <c r="C27" s="102"/>
      <c r="D27" s="101"/>
      <c r="E27" s="101"/>
      <c r="F27" s="101"/>
      <c r="G27" s="101"/>
      <c r="H27" s="101"/>
      <c r="I27" s="101"/>
      <c r="J27" s="101"/>
      <c r="K27" s="101"/>
      <c r="L27" s="101"/>
      <c r="Q27" s="106"/>
      <c r="U27" s="105"/>
    </row>
    <row r="28" spans="1:21" s="152" customFormat="1" ht="15">
      <c r="A28" s="151"/>
      <c r="C28" s="153"/>
      <c r="D28" s="154"/>
      <c r="E28" s="154"/>
      <c r="Q28" s="155"/>
      <c r="U28" s="105"/>
    </row>
    <row r="29" spans="1:21" s="152" customFormat="1" ht="15">
      <c r="A29" s="151"/>
      <c r="C29" s="153"/>
      <c r="D29" s="154"/>
      <c r="E29" s="154"/>
      <c r="Q29" s="155"/>
      <c r="U29" s="105"/>
    </row>
  </sheetData>
  <sheetProtection password="FA9C" sheet="1" formatColumns="0" formatRows="0"/>
  <mergeCells count="16">
    <mergeCell ref="D4:H4"/>
    <mergeCell ref="D5:H5"/>
    <mergeCell ref="D7:E7"/>
    <mergeCell ref="F7:G7"/>
    <mergeCell ref="D9:E9"/>
    <mergeCell ref="F9:H9"/>
    <mergeCell ref="I9:L9"/>
    <mergeCell ref="F10:G10"/>
    <mergeCell ref="I10:J10"/>
    <mergeCell ref="F11:G11"/>
    <mergeCell ref="I11:J11"/>
    <mergeCell ref="D13:D23"/>
    <mergeCell ref="E13:E23"/>
    <mergeCell ref="F13:F22"/>
    <mergeCell ref="G13:G22"/>
    <mergeCell ref="H13:H22"/>
  </mergeCells>
  <dataValidations count="1">
    <dataValidation type="textLength" operator="lessThanOrEqual" allowBlank="1" showErrorMessage="1" errorTitle="Ошибка" error="Допускается ввод не более 900 символов!" sqref="E13:E21">
      <formula1>900</formula1>
    </dataValidation>
  </dataValidations>
  <printOptions horizontalCentered="1" verticalCentered="1"/>
  <pageMargins left="0" right="0" top="0" bottom="0" header="0.5118110236220472" footer="0.5118110236220472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AL26"/>
  <sheetViews>
    <sheetView workbookViewId="0" topLeftCell="A1">
      <selection activeCell="A1" sqref="A1"/>
    </sheetView>
  </sheetViews>
  <sheetFormatPr defaultColWidth="9.140625" defaultRowHeight="11.25"/>
  <cols>
    <col min="1" max="1" width="6.421875" style="156" hidden="1" customWidth="1"/>
    <col min="2" max="2" width="2.00390625" style="156" hidden="1" customWidth="1"/>
    <col min="3" max="3" width="4.7109375" style="156" customWidth="1"/>
    <col min="4" max="4" width="4.28125" style="156" customWidth="1"/>
    <col min="5" max="5" width="45.00390625" style="156" customWidth="1"/>
    <col min="6" max="6" width="6.421875" style="156" customWidth="1"/>
    <col min="7" max="7" width="4.421875" style="156" customWidth="1"/>
    <col min="8" max="8" width="5.57421875" style="156" customWidth="1"/>
    <col min="9" max="9" width="52.8515625" style="156" customWidth="1"/>
    <col min="10" max="10" width="7.00390625" style="156" customWidth="1"/>
    <col min="11" max="11" width="3.7109375" style="156" customWidth="1"/>
    <col min="12" max="12" width="6.28125" style="156" customWidth="1"/>
    <col min="13" max="13" width="56.421875" style="156" customWidth="1"/>
    <col min="14" max="15" width="9.140625" style="157" customWidth="1"/>
    <col min="16" max="16" width="9.140625" style="158" customWidth="1"/>
    <col min="17" max="38" width="9.140625" style="157" customWidth="1"/>
    <col min="39" max="16384" width="9.140625" style="156" customWidth="1"/>
  </cols>
  <sheetData>
    <row r="1" ht="15" hidden="1"/>
    <row r="2" ht="15" hidden="1"/>
    <row r="3" ht="10.5" customHeight="1"/>
    <row r="4" spans="1:13" ht="27" customHeight="1">
      <c r="A4" s="159"/>
      <c r="B4" s="159"/>
      <c r="D4" s="160" t="s">
        <v>1</v>
      </c>
      <c r="E4" s="160"/>
      <c r="F4" s="160"/>
      <c r="G4" s="160"/>
      <c r="H4" s="160"/>
      <c r="I4" s="160"/>
      <c r="J4" s="157"/>
      <c r="K4" s="157"/>
      <c r="L4" s="157"/>
      <c r="M4" s="157"/>
    </row>
    <row r="5" spans="1:38" s="164" customFormat="1" ht="15.75">
      <c r="A5" s="159"/>
      <c r="B5" s="159"/>
      <c r="C5" s="159"/>
      <c r="D5" s="161">
        <f>IF(org=0,"Не определено",org)</f>
        <v>0</v>
      </c>
      <c r="E5" s="161"/>
      <c r="F5" s="161"/>
      <c r="G5" s="161"/>
      <c r="H5" s="161"/>
      <c r="I5" s="161"/>
      <c r="J5" s="162"/>
      <c r="K5" s="162"/>
      <c r="L5" s="162"/>
      <c r="M5" s="162"/>
      <c r="N5" s="162"/>
      <c r="O5" s="162"/>
      <c r="P5" s="163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</row>
    <row r="6" spans="1:38" s="164" customFormat="1" ht="3" customHeight="1">
      <c r="A6" s="165"/>
      <c r="B6" s="165"/>
      <c r="C6" s="165"/>
      <c r="D6" s="165"/>
      <c r="E6" s="165"/>
      <c r="F6" s="165"/>
      <c r="G6" s="166"/>
      <c r="H6" s="166"/>
      <c r="I6" s="166"/>
      <c r="J6" s="166"/>
      <c r="K6" s="166"/>
      <c r="N6" s="162"/>
      <c r="O6" s="162"/>
      <c r="P6" s="163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</row>
    <row r="7" spans="1:6" ht="3.75" customHeight="1">
      <c r="A7" s="165"/>
      <c r="B7" s="165"/>
      <c r="C7" s="165"/>
      <c r="D7" s="165"/>
      <c r="E7" s="165"/>
      <c r="F7" s="165"/>
    </row>
    <row r="8" spans="2:6" ht="0" customHeight="1" hidden="1">
      <c r="B8" s="167"/>
      <c r="C8" s="167"/>
      <c r="D8" s="167"/>
      <c r="E8" s="168"/>
      <c r="F8" s="168"/>
    </row>
    <row r="9" spans="2:6" ht="0" customHeight="1" hidden="1">
      <c r="B9" s="167"/>
      <c r="C9" s="167"/>
      <c r="D9" s="167"/>
      <c r="E9" s="168"/>
      <c r="F9" s="168"/>
    </row>
    <row r="10" spans="2:6" ht="0" customHeight="1" hidden="1">
      <c r="B10" s="167"/>
      <c r="C10" s="167"/>
      <c r="D10" s="167"/>
      <c r="E10" s="168"/>
      <c r="F10" s="168"/>
    </row>
    <row r="11" spans="2:6" ht="6" customHeight="1" hidden="1">
      <c r="B11" s="167"/>
      <c r="C11" s="167"/>
      <c r="D11" s="167"/>
      <c r="E11" s="168"/>
      <c r="F11" s="168"/>
    </row>
    <row r="12" spans="1:11" ht="20.25" customHeight="1" hidden="1">
      <c r="A12" s="169"/>
      <c r="B12" s="167"/>
      <c r="C12" s="167"/>
      <c r="D12" s="167"/>
      <c r="E12" s="115"/>
      <c r="F12" s="169"/>
      <c r="G12" s="115"/>
      <c r="H12" s="115"/>
      <c r="I12" s="169"/>
      <c r="J12" s="169"/>
      <c r="K12" s="115"/>
    </row>
    <row r="13" spans="2:11" ht="20.25" customHeight="1" hidden="1">
      <c r="B13" s="167"/>
      <c r="C13" s="167"/>
      <c r="D13" s="167"/>
      <c r="E13" s="115"/>
      <c r="F13" s="167"/>
      <c r="G13" s="169"/>
      <c r="H13" s="169"/>
      <c r="I13" s="169"/>
      <c r="J13" s="169"/>
      <c r="K13" s="115"/>
    </row>
    <row r="14" spans="2:11" ht="6" customHeight="1" hidden="1">
      <c r="B14" s="170"/>
      <c r="C14" s="170"/>
      <c r="D14" s="170"/>
      <c r="E14" s="169"/>
      <c r="F14" s="169"/>
      <c r="G14" s="169"/>
      <c r="H14" s="169"/>
      <c r="I14" s="169"/>
      <c r="J14" s="169"/>
      <c r="K14" s="115"/>
    </row>
    <row r="15" ht="3" customHeight="1"/>
    <row r="16" ht="0" customHeight="1" hidden="1"/>
    <row r="17" spans="1:38" s="164" customFormat="1" ht="0" customHeight="1" hidden="1">
      <c r="A17" s="171"/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N17" s="162"/>
      <c r="O17" s="162"/>
      <c r="P17" s="163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</row>
    <row r="18" spans="1:13" ht="23.25" customHeight="1">
      <c r="A18" s="172"/>
      <c r="B18" s="169"/>
      <c r="C18" s="169"/>
      <c r="D18" s="173" t="s">
        <v>60</v>
      </c>
      <c r="E18" s="173"/>
      <c r="F18" s="174" t="s">
        <v>112</v>
      </c>
      <c r="G18" s="174"/>
      <c r="H18" s="174"/>
      <c r="I18" s="174"/>
      <c r="J18" s="174" t="s">
        <v>113</v>
      </c>
      <c r="K18" s="174"/>
      <c r="L18" s="174"/>
      <c r="M18" s="174"/>
    </row>
    <row r="19" spans="1:13" ht="23.25" customHeight="1">
      <c r="A19" s="172"/>
      <c r="B19" s="175"/>
      <c r="C19" s="176"/>
      <c r="D19" s="173" t="s">
        <v>79</v>
      </c>
      <c r="E19" s="173" t="s">
        <v>80</v>
      </c>
      <c r="F19" s="173" t="s">
        <v>114</v>
      </c>
      <c r="G19" s="177" t="s">
        <v>79</v>
      </c>
      <c r="H19" s="177"/>
      <c r="I19" s="173" t="s">
        <v>80</v>
      </c>
      <c r="J19" s="173" t="s">
        <v>114</v>
      </c>
      <c r="K19" s="177" t="s">
        <v>79</v>
      </c>
      <c r="L19" s="177"/>
      <c r="M19" s="173" t="s">
        <v>80</v>
      </c>
    </row>
    <row r="20" spans="1:13" ht="14.25" customHeight="1">
      <c r="A20" s="122"/>
      <c r="B20" s="122"/>
      <c r="C20" s="122"/>
      <c r="D20" s="123" t="s">
        <v>82</v>
      </c>
      <c r="E20" s="123" t="s">
        <v>83</v>
      </c>
      <c r="F20" s="123" t="s">
        <v>84</v>
      </c>
      <c r="G20" s="123" t="s">
        <v>85</v>
      </c>
      <c r="H20" s="123"/>
      <c r="I20" s="123" t="s">
        <v>86</v>
      </c>
      <c r="J20" s="123" t="s">
        <v>87</v>
      </c>
      <c r="K20" s="123" t="s">
        <v>88</v>
      </c>
      <c r="L20" s="123"/>
      <c r="M20" s="123" t="s">
        <v>115</v>
      </c>
    </row>
    <row r="21" spans="1:13" ht="15" hidden="1">
      <c r="A21" s="178"/>
      <c r="B21" s="179"/>
      <c r="C21" s="179"/>
      <c r="D21" s="180"/>
      <c r="E21" s="126"/>
      <c r="F21" s="181"/>
      <c r="G21" s="126"/>
      <c r="H21" s="126"/>
      <c r="I21" s="181"/>
      <c r="J21" s="181"/>
      <c r="K21" s="128"/>
      <c r="L21" s="126"/>
      <c r="M21" s="182"/>
    </row>
    <row r="22" spans="1:26" ht="15" customHeight="1">
      <c r="A22" s="2"/>
      <c r="B22" s="2"/>
      <c r="C22" s="107"/>
      <c r="D22" s="135" t="s">
        <v>82</v>
      </c>
      <c r="E22" s="183" t="s">
        <v>116</v>
      </c>
      <c r="F22" s="184" t="s">
        <v>42</v>
      </c>
      <c r="G22" s="132"/>
      <c r="H22" s="118">
        <v>1</v>
      </c>
      <c r="I22" s="185"/>
      <c r="J22" s="184" t="s">
        <v>42</v>
      </c>
      <c r="K22" s="134"/>
      <c r="L22" s="135" t="s">
        <v>82</v>
      </c>
      <c r="M22" s="186"/>
      <c r="X22" s="157">
        <v>64235585</v>
      </c>
      <c r="Y22" s="157" t="s">
        <v>117</v>
      </c>
      <c r="Z22" s="157">
        <v>1705000</v>
      </c>
    </row>
    <row r="23" spans="1:13" ht="15" customHeight="1">
      <c r="A23" s="2"/>
      <c r="B23" s="2"/>
      <c r="C23" s="140"/>
      <c r="D23" s="135"/>
      <c r="E23" s="183"/>
      <c r="F23" s="184"/>
      <c r="G23" s="132"/>
      <c r="H23" s="118"/>
      <c r="I23" s="185"/>
      <c r="J23" s="184"/>
      <c r="K23" s="142"/>
      <c r="L23" s="143"/>
      <c r="M23" s="187"/>
    </row>
    <row r="24" spans="1:13" ht="15" customHeight="1">
      <c r="A24" s="2"/>
      <c r="B24" s="2"/>
      <c r="C24" s="140"/>
      <c r="D24" s="135"/>
      <c r="E24" s="183"/>
      <c r="F24" s="184"/>
      <c r="G24" s="142"/>
      <c r="H24" s="143"/>
      <c r="I24" s="147"/>
      <c r="J24" s="143"/>
      <c r="K24" s="143"/>
      <c r="L24" s="143"/>
      <c r="M24" s="188"/>
    </row>
    <row r="25" spans="1:13" ht="15" customHeight="1">
      <c r="A25" s="189"/>
      <c r="B25" s="190"/>
      <c r="C25" s="115"/>
      <c r="D25" s="142"/>
      <c r="E25" s="191"/>
      <c r="F25" s="143"/>
      <c r="G25" s="143"/>
      <c r="H25" s="143"/>
      <c r="I25" s="143"/>
      <c r="J25" s="143"/>
      <c r="K25" s="143"/>
      <c r="L25" s="143"/>
      <c r="M25" s="188"/>
    </row>
    <row r="26" spans="3:13" ht="15" customHeight="1">
      <c r="C26" s="115"/>
      <c r="D26" s="192"/>
      <c r="E26" s="192"/>
      <c r="F26" s="192"/>
      <c r="G26" s="192"/>
      <c r="H26" s="192"/>
      <c r="I26" s="192"/>
      <c r="J26" s="192"/>
      <c r="K26" s="192"/>
      <c r="L26" s="192"/>
      <c r="M26" s="192"/>
    </row>
    <row r="27" ht="37.5" customHeight="1"/>
  </sheetData>
  <sheetProtection password="FA9C" sheet="1" formatColumns="0" formatRows="0"/>
  <mergeCells count="30">
    <mergeCell ref="D4:I4"/>
    <mergeCell ref="D5:I5"/>
    <mergeCell ref="A6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B13:D13"/>
    <mergeCell ref="B14:D14"/>
    <mergeCell ref="A18:A19"/>
    <mergeCell ref="D18:E18"/>
    <mergeCell ref="F18:I18"/>
    <mergeCell ref="J18:M18"/>
    <mergeCell ref="G19:H19"/>
    <mergeCell ref="K19:L19"/>
    <mergeCell ref="G20:H20"/>
    <mergeCell ref="K20:L20"/>
    <mergeCell ref="D22:D24"/>
    <mergeCell ref="E22:E24"/>
    <mergeCell ref="F22:F24"/>
    <mergeCell ref="G22:G23"/>
    <mergeCell ref="H22:H23"/>
    <mergeCell ref="I22:I23"/>
    <mergeCell ref="J22:J23"/>
    <mergeCell ref="C25:C26"/>
  </mergeCells>
  <dataValidations count="3">
    <dataValidation type="textLength" operator="lessThanOrEqual" allowBlank="1" showErrorMessage="1" errorTitle="Ошибка" error="Допускается ввод не более 900 символов!" sqref="E12">
      <formula1>900</formula1>
    </dataValidation>
    <dataValidation type="textLength" operator="lessThan" allowBlank="1" showErrorMessage="1" error="Допускается ввод не более 900 символов!" sqref="M22">
      <formula1>900</formula1>
    </dataValidation>
    <dataValidation type="list" showInputMessage="1" showErrorMessage="1" prompt="Выберите значение из списка" errorTitle="Ошибка" error="Выберите значение из списка" sqref="I22">
      <formula1>DESCRIPTION_TERRITORY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00" hidden="1" customWidth="1"/>
    <col min="2" max="2" width="9.140625" style="101" hidden="1" customWidth="1"/>
    <col min="3" max="3" width="4.7109375" style="193" customWidth="1"/>
    <col min="4" max="4" width="6.28125" style="101" customWidth="1"/>
    <col min="5" max="5" width="36.7109375" style="101" customWidth="1"/>
    <col min="6" max="6" width="9.57421875" style="101" customWidth="1"/>
    <col min="7" max="7" width="3.7109375" style="194" customWidth="1"/>
    <col min="8" max="8" width="3.7109375" style="101" customWidth="1"/>
    <col min="9" max="9" width="21.7109375" style="101" customWidth="1"/>
    <col min="10" max="10" width="32.421875" style="101" customWidth="1"/>
    <col min="11" max="11" width="10.57421875" style="100" customWidth="1"/>
    <col min="12" max="20" width="10.57421875" style="101" customWidth="1"/>
    <col min="21" max="21" width="10.57421875" style="105" customWidth="1"/>
    <col min="22" max="16384" width="10.57421875" style="101" customWidth="1"/>
  </cols>
  <sheetData>
    <row r="1" spans="3:21" s="100" customFormat="1" ht="15" customHeight="1" hidden="1">
      <c r="C1" s="195"/>
      <c r="G1" s="196"/>
      <c r="J1" s="100">
        <v>4</v>
      </c>
      <c r="U1" s="137"/>
    </row>
    <row r="2" spans="3:21" s="100" customFormat="1" ht="15" customHeight="1" hidden="1">
      <c r="C2" s="195"/>
      <c r="G2" s="196"/>
      <c r="U2" s="137"/>
    </row>
    <row r="3" spans="3:10" ht="11.25" customHeight="1">
      <c r="C3" s="140"/>
      <c r="D3" s="108"/>
      <c r="E3" s="108"/>
      <c r="F3" s="108"/>
      <c r="G3" s="197"/>
      <c r="H3" s="108"/>
      <c r="I3" s="108"/>
      <c r="J3" s="108"/>
    </row>
    <row r="4" spans="3:11" ht="36.75" customHeight="1">
      <c r="C4" s="140"/>
      <c r="D4" s="198" t="s">
        <v>1</v>
      </c>
      <c r="E4" s="198"/>
      <c r="F4" s="198"/>
      <c r="G4" s="198"/>
      <c r="H4" s="198"/>
      <c r="I4" s="198"/>
      <c r="J4" s="198"/>
      <c r="K4" s="199"/>
    </row>
    <row r="5" spans="3:11" ht="15" customHeight="1">
      <c r="C5" s="140"/>
      <c r="D5" s="200">
        <f>IF(org=0,"Не определено",org)</f>
        <v>0</v>
      </c>
      <c r="E5" s="200"/>
      <c r="F5" s="200"/>
      <c r="G5" s="200"/>
      <c r="H5" s="200"/>
      <c r="I5" s="200"/>
      <c r="J5" s="200"/>
      <c r="K5" s="199"/>
    </row>
    <row r="6" spans="3:10" ht="11.25" customHeight="1">
      <c r="C6" s="140"/>
      <c r="D6" s="108"/>
      <c r="E6" s="108"/>
      <c r="F6" s="108"/>
      <c r="G6" s="197"/>
      <c r="H6" s="108"/>
      <c r="I6" s="108"/>
      <c r="J6" s="108"/>
    </row>
    <row r="7" spans="3:11" ht="100.5" customHeight="1">
      <c r="C7" s="140"/>
      <c r="D7" s="118" t="s">
        <v>79</v>
      </c>
      <c r="E7" s="201" t="s">
        <v>118</v>
      </c>
      <c r="F7" s="201" t="s">
        <v>119</v>
      </c>
      <c r="G7" s="202" t="s">
        <v>120</v>
      </c>
      <c r="H7" s="173" t="s">
        <v>79</v>
      </c>
      <c r="I7" s="203" t="s">
        <v>121</v>
      </c>
      <c r="J7" s="203"/>
      <c r="K7" s="204"/>
    </row>
    <row r="8" spans="3:11" ht="21" customHeight="1">
      <c r="C8" s="140"/>
      <c r="D8" s="118"/>
      <c r="E8" s="201"/>
      <c r="F8" s="201"/>
      <c r="G8" s="202"/>
      <c r="H8" s="173"/>
      <c r="I8" s="201" t="s">
        <v>122</v>
      </c>
      <c r="J8" s="201" t="s">
        <v>123</v>
      </c>
      <c r="K8" s="204"/>
    </row>
    <row r="9" spans="3:11" ht="11.25" customHeight="1">
      <c r="C9" s="140"/>
      <c r="D9" s="122" t="s">
        <v>82</v>
      </c>
      <c r="E9" s="122" t="s">
        <v>83</v>
      </c>
      <c r="F9" s="122" t="s">
        <v>84</v>
      </c>
      <c r="G9" s="205"/>
      <c r="H9" s="206"/>
      <c r="I9" s="207">
        <f>J1&amp;".1"</f>
        <v>0</v>
      </c>
      <c r="J9" s="207">
        <f>J1&amp;".2"</f>
        <v>0</v>
      </c>
      <c r="K9" s="204"/>
    </row>
    <row r="10" spans="1:11" ht="15" customHeight="1">
      <c r="A10" s="101"/>
      <c r="C10" s="107"/>
      <c r="D10" s="118">
        <v>1</v>
      </c>
      <c r="E10" s="208" t="s">
        <v>124</v>
      </c>
      <c r="F10" s="118" t="s">
        <v>125</v>
      </c>
      <c r="G10" s="209"/>
      <c r="H10" s="210"/>
      <c r="I10" s="211">
        <v>153</v>
      </c>
      <c r="J10" s="212"/>
      <c r="K10" s="204"/>
    </row>
    <row r="11" spans="1:11" ht="15" customHeight="1">
      <c r="A11" s="101"/>
      <c r="C11" s="107"/>
      <c r="D11" s="118">
        <v>2</v>
      </c>
      <c r="E11" s="213" t="s">
        <v>126</v>
      </c>
      <c r="F11" s="118" t="s">
        <v>125</v>
      </c>
      <c r="G11" s="214"/>
      <c r="H11" s="215"/>
      <c r="I11" s="211">
        <v>114</v>
      </c>
      <c r="J11" s="212"/>
      <c r="K11" s="204"/>
    </row>
    <row r="12" spans="1:11" ht="55.5" customHeight="1">
      <c r="A12" s="101"/>
      <c r="C12" s="107"/>
      <c r="D12" s="118">
        <v>3</v>
      </c>
      <c r="E12" s="213" t="s">
        <v>127</v>
      </c>
      <c r="F12" s="118" t="s">
        <v>125</v>
      </c>
      <c r="G12" s="214"/>
      <c r="H12" s="216"/>
      <c r="I12" s="211">
        <v>39</v>
      </c>
      <c r="J12" s="217" t="s">
        <v>128</v>
      </c>
      <c r="K12" s="204"/>
    </row>
    <row r="13" spans="1:11" ht="21.75" customHeight="1">
      <c r="A13" s="101"/>
      <c r="C13" s="107"/>
      <c r="D13" s="118">
        <v>4</v>
      </c>
      <c r="E13" s="213" t="s">
        <v>129</v>
      </c>
      <c r="F13" s="118" t="s">
        <v>130</v>
      </c>
      <c r="G13" s="218"/>
      <c r="H13" s="210">
        <v>1</v>
      </c>
      <c r="I13" s="217" t="s">
        <v>131</v>
      </c>
      <c r="J13" s="217"/>
      <c r="K13" s="204"/>
    </row>
    <row r="14" spans="1:11" ht="15" customHeight="1">
      <c r="A14" s="101"/>
      <c r="C14" s="107"/>
      <c r="D14" s="118"/>
      <c r="E14" s="213"/>
      <c r="F14" s="118"/>
      <c r="G14" s="218"/>
      <c r="H14" s="210"/>
      <c r="I14" s="219">
        <v>0</v>
      </c>
      <c r="J14" s="212"/>
      <c r="K14" s="204"/>
    </row>
    <row r="15" spans="1:11" ht="15" customHeight="1">
      <c r="A15" s="101"/>
      <c r="C15" s="176"/>
      <c r="D15" s="118"/>
      <c r="E15" s="213"/>
      <c r="F15" s="118"/>
      <c r="G15" s="220"/>
      <c r="H15" s="221"/>
      <c r="I15" s="222" t="s">
        <v>132</v>
      </c>
      <c r="J15" s="223"/>
      <c r="K15" s="204"/>
    </row>
    <row r="16" spans="4:10" ht="15">
      <c r="D16" s="108"/>
      <c r="E16" s="197"/>
      <c r="F16" s="108"/>
      <c r="G16" s="197"/>
      <c r="H16" s="108"/>
      <c r="I16" s="108"/>
      <c r="J16" s="108"/>
    </row>
  </sheetData>
  <sheetProtection password="FA9C" sheet="1" formatColumns="0" formatRows="0"/>
  <mergeCells count="14">
    <mergeCell ref="D4:J4"/>
    <mergeCell ref="D5:J5"/>
    <mergeCell ref="D7:D8"/>
    <mergeCell ref="E7:E8"/>
    <mergeCell ref="F7:F8"/>
    <mergeCell ref="G7:G8"/>
    <mergeCell ref="H7:H8"/>
    <mergeCell ref="I7:J7"/>
    <mergeCell ref="D13:D15"/>
    <mergeCell ref="E13:E15"/>
    <mergeCell ref="F13:F15"/>
    <mergeCell ref="G13:G14"/>
    <mergeCell ref="H13:H14"/>
    <mergeCell ref="I13:J13"/>
  </mergeCells>
  <dataValidations count="4">
    <dataValidation type="textLength" operator="lessThanOrEqual" allowBlank="1" showErrorMessage="1" errorTitle="Ошибка" error="Допускается ввод не более 900 символов!" sqref="J10:J12 I13 J14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7 E10">
      <formula1>0</formula1>
      <formula2>0</formula2>
    </dataValidation>
    <dataValidation type="decimal" allowBlank="1" showErrorMessage="1" errorTitle="Ошибка" error="Допускается ввод только неотрицательных чисел!" sqref="I1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0:I12">
      <formula1>0</formula1>
      <formula2>9.99999999999999E+23</formula2>
    </dataValidation>
  </dataValidations>
  <printOptions horizontalCentered="1" verticalCentered="1"/>
  <pageMargins left="0" right="0" top="0" bottom="0" header="0.5118110236220472" footer="0.5118110236220472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12"/>
  <sheetViews>
    <sheetView workbookViewId="0" topLeftCell="A1">
      <selection activeCell="A1" sqref="A1"/>
    </sheetView>
  </sheetViews>
  <sheetFormatPr defaultColWidth="9.140625" defaultRowHeight="11.25"/>
  <cols>
    <col min="1" max="1" width="9.140625" style="224" hidden="1" customWidth="1"/>
    <col min="2" max="2" width="9.140625" style="225" hidden="1" customWidth="1"/>
    <col min="3" max="3" width="3.7109375" style="226" customWidth="1"/>
    <col min="4" max="4" width="7.00390625" style="225" customWidth="1"/>
    <col min="5" max="5" width="90.57421875" style="225" customWidth="1"/>
    <col min="6" max="6" width="17.421875" style="225" customWidth="1"/>
    <col min="7" max="8" width="47.7109375" style="225" customWidth="1"/>
    <col min="9" max="9" width="9.00390625" style="225" customWidth="1"/>
    <col min="10" max="12" width="9.140625" style="225" customWidth="1"/>
    <col min="13" max="13" width="9.140625" style="227" customWidth="1"/>
    <col min="14" max="16384" width="9.140625" style="225" customWidth="1"/>
  </cols>
  <sheetData>
    <row r="1" ht="15" hidden="1"/>
    <row r="2" ht="15" hidden="1"/>
    <row r="3" ht="15" hidden="1"/>
    <row r="4" ht="10.5" customHeight="1"/>
    <row r="5" spans="1:13" s="130" customFormat="1" ht="30" customHeight="1">
      <c r="A5" s="100"/>
      <c r="C5" s="140"/>
      <c r="D5" s="228" t="s">
        <v>133</v>
      </c>
      <c r="E5" s="228"/>
      <c r="F5" s="166"/>
      <c r="G5" s="166"/>
      <c r="H5" s="166"/>
      <c r="I5" s="166"/>
      <c r="M5" s="229"/>
    </row>
    <row r="6" spans="1:13" s="130" customFormat="1" ht="15" customHeight="1">
      <c r="A6" s="100"/>
      <c r="C6" s="140"/>
      <c r="D6" s="230">
        <f>IF(org=0,"Не определено",org)</f>
        <v>0</v>
      </c>
      <c r="E6" s="230"/>
      <c r="F6" s="166"/>
      <c r="G6" s="166"/>
      <c r="H6" s="166"/>
      <c r="I6" s="166"/>
      <c r="M6" s="229"/>
    </row>
    <row r="7" spans="4:8" ht="6.75" customHeight="1">
      <c r="D7" s="231"/>
      <c r="E7" s="231"/>
      <c r="G7" s="231"/>
      <c r="H7" s="231"/>
    </row>
    <row r="8" spans="4:8" ht="15" customHeight="1">
      <c r="D8" s="232" t="s">
        <v>79</v>
      </c>
      <c r="E8" s="233" t="s">
        <v>134</v>
      </c>
      <c r="F8" s="234" t="s">
        <v>135</v>
      </c>
      <c r="G8" s="234"/>
      <c r="H8" s="234"/>
    </row>
    <row r="9" spans="4:8" ht="45" customHeight="1">
      <c r="D9" s="232"/>
      <c r="E9" s="233"/>
      <c r="F9" s="232" t="s">
        <v>136</v>
      </c>
      <c r="G9" s="232" t="s">
        <v>137</v>
      </c>
      <c r="H9" s="232" t="s">
        <v>138</v>
      </c>
    </row>
    <row r="10" spans="4:8" ht="15">
      <c r="D10" s="122" t="s">
        <v>82</v>
      </c>
      <c r="E10" s="122" t="s">
        <v>83</v>
      </c>
      <c r="F10" s="122" t="s">
        <v>84</v>
      </c>
      <c r="G10" s="122" t="s">
        <v>85</v>
      </c>
      <c r="H10" s="122" t="s">
        <v>86</v>
      </c>
    </row>
    <row r="11" spans="4:8" ht="45" customHeight="1">
      <c r="D11" s="233">
        <v>1</v>
      </c>
      <c r="E11" s="235" t="s">
        <v>139</v>
      </c>
      <c r="F11" s="236"/>
      <c r="G11" s="237"/>
      <c r="H11" s="237"/>
    </row>
    <row r="12" spans="4:8" ht="15" customHeight="1">
      <c r="D12" s="238"/>
      <c r="E12" s="239" t="s">
        <v>140</v>
      </c>
      <c r="F12" s="240"/>
      <c r="G12" s="240"/>
      <c r="H12" s="241"/>
    </row>
  </sheetData>
  <sheetProtection password="FA9C" sheet="1" formatColumns="0" formatRows="0"/>
  <mergeCells count="5">
    <mergeCell ref="D5:E5"/>
    <mergeCell ref="D6:E6"/>
    <mergeCell ref="D8:D9"/>
    <mergeCell ref="E8:E9"/>
    <mergeCell ref="F8:H8"/>
  </mergeCells>
  <printOptions horizontalCentered="1"/>
  <pageMargins left="0.24027777777777778" right="0.24027777777777778" top="0.24027777777777778" bottom="0.24027777777777778" header="0.5118110236220472" footer="0.5118110236220472"/>
  <pageSetup fitToHeight="0" fitToWidth="1" horizontalDpi="300" verticalDpi="3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6:I16"/>
  <sheetViews>
    <sheetView workbookViewId="0" topLeftCell="A1">
      <selection activeCell="A1" sqref="A1"/>
    </sheetView>
  </sheetViews>
  <sheetFormatPr defaultColWidth="9.140625" defaultRowHeight="11.25"/>
  <cols>
    <col min="1" max="2" width="9.140625" style="242" hidden="1" customWidth="1"/>
    <col min="3" max="3" width="3.7109375" style="243" customWidth="1"/>
    <col min="4" max="4" width="6.28125" style="242" customWidth="1"/>
    <col min="5" max="5" width="73.7109375" style="242" customWidth="1"/>
    <col min="6" max="20" width="9.140625" style="242" customWidth="1"/>
    <col min="21" max="21" width="9.140625" style="244" customWidth="1"/>
    <col min="22" max="16384" width="9.140625" style="242" customWidth="1"/>
  </cols>
  <sheetData>
    <row r="1" ht="15" hidden="1"/>
    <row r="2" ht="15" hidden="1"/>
    <row r="3" ht="15" hidden="1"/>
    <row r="4" ht="15" hidden="1"/>
    <row r="5" ht="15" hidden="1"/>
    <row r="6" spans="3:5" ht="10.5" customHeight="1">
      <c r="C6" s="245"/>
      <c r="D6" s="246"/>
      <c r="E6" s="246"/>
    </row>
    <row r="7" spans="3:5" ht="19.5" customHeight="1">
      <c r="C7" s="245"/>
      <c r="D7" s="247" t="s">
        <v>141</v>
      </c>
      <c r="E7" s="247"/>
    </row>
    <row r="8" spans="3:5" ht="15" customHeight="1">
      <c r="C8" s="245"/>
      <c r="D8" s="230">
        <f>IF(org=0,"Не определено",org)</f>
        <v>0</v>
      </c>
      <c r="E8" s="230"/>
    </row>
    <row r="9" spans="3:5" ht="6.75" customHeight="1">
      <c r="C9" s="245"/>
      <c r="D9" s="246"/>
      <c r="E9" s="246"/>
    </row>
    <row r="10" spans="3:5" ht="22.5" customHeight="1">
      <c r="C10" s="245"/>
      <c r="D10" s="177" t="s">
        <v>79</v>
      </c>
      <c r="E10" s="248" t="s">
        <v>142</v>
      </c>
    </row>
    <row r="11" spans="3:5" ht="11.25" customHeight="1">
      <c r="C11" s="245"/>
      <c r="D11" s="122" t="s">
        <v>82</v>
      </c>
      <c r="E11" s="122" t="s">
        <v>83</v>
      </c>
    </row>
    <row r="12" spans="3:5" ht="15" customHeight="1" hidden="1">
      <c r="C12" s="245"/>
      <c r="D12" s="249">
        <v>0</v>
      </c>
      <c r="E12" s="250"/>
    </row>
    <row r="13" spans="3:5" ht="13.5" customHeight="1">
      <c r="C13" s="251"/>
      <c r="D13" s="249">
        <v>1</v>
      </c>
      <c r="E13" s="252"/>
    </row>
    <row r="14" spans="3:5" ht="15" customHeight="1">
      <c r="C14" s="245"/>
      <c r="D14" s="253"/>
      <c r="E14" s="254" t="s">
        <v>143</v>
      </c>
    </row>
    <row r="15" ht="11.25" customHeight="1"/>
    <row r="16" spans="4:9" ht="15">
      <c r="D16" s="255"/>
      <c r="E16" s="256"/>
      <c r="F16" s="256"/>
      <c r="G16" s="257"/>
      <c r="H16" s="257"/>
      <c r="I16" s="257"/>
    </row>
  </sheetData>
  <sheetProtection password="FA9C" sheet="1" formatColumns="0" formatRows="0"/>
  <mergeCells count="2">
    <mergeCell ref="D7:E7"/>
    <mergeCell ref="D8:E8"/>
  </mergeCells>
  <dataValidations count="1">
    <dataValidation type="textLength" operator="lessThanOrEqual" allowBlank="1" showErrorMessage="1" errorTitle="Ошибка" error="Допускается ввод не более 900 символов!" sqref="E12:E13">
      <formula1>900</formula1>
    </dataValidation>
  </dataValidations>
  <printOptions horizontalCentered="1"/>
  <pageMargins left="0.24027777777777778" right="0.24027777777777778" top="0.24027777777777778" bottom="0.24027777777777778" header="0.5118110236220472" footer="0.5118110236220472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dc:title>
  <dc:subjec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dc:subject>
  <dc:creator>Infernus</dc:creator>
  <cp:keywords/>
  <dc:description/>
  <cp:lastModifiedBy>User</cp:lastModifiedBy>
  <cp:lastPrinted>2018-04-26T08:53:28Z</cp:lastPrinted>
  <dcterms:created xsi:type="dcterms:W3CDTF">2014-08-18T08:57:48Z</dcterms:created>
  <dcterms:modified xsi:type="dcterms:W3CDTF">2018-04-26T10:41:11Z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CurrentVersion">
    <vt:lpwstr>1.1.1</vt:lpwstr>
  </property>
  <property fmtid="{D5CDD505-2E9C-101B-9397-08002B2CF9AE}" pid="4" name="EditTemplate">
    <vt:bool>true</vt:bool>
  </property>
  <property fmtid="{D5CDD505-2E9C-101B-9397-08002B2CF9AE}" pid="5" name="Periodicity">
    <vt:lpwstr>QUAR</vt:lpwstr>
  </property>
  <property fmtid="{D5CDD505-2E9C-101B-9397-08002B2CF9AE}" pid="6" name="ProtectBook">
    <vt:r8>0</vt:r8>
  </property>
  <property fmtid="{D5CDD505-2E9C-101B-9397-08002B2CF9AE}" pid="7" name="Status">
    <vt:lpwstr>2</vt:lpwstr>
  </property>
  <property fmtid="{D5CDD505-2E9C-101B-9397-08002B2CF9AE}" pid="8" name="TemplateOperationMode">
    <vt:r8>3</vt:r8>
  </property>
  <property fmtid="{D5CDD505-2E9C-101B-9397-08002B2CF9AE}" pid="9" name="TypePlanning">
    <vt:lpwstr>FACT</vt:lpwstr>
  </property>
  <property fmtid="{D5CDD505-2E9C-101B-9397-08002B2CF9AE}" pid="10" name="Version">
    <vt:lpwstr>JKH.OPEN.INFO.QUARTER.HVS.6</vt:lpwstr>
  </property>
</Properties>
</file>